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-data\Desktop\정산서\2025년\"/>
    </mc:Choice>
  </mc:AlternateContent>
  <xr:revisionPtr revIDLastSave="0" documentId="13_ncr:1_{B6CDC43F-E366-4466-BE5D-87819834D6D6}" xr6:coauthVersionLast="47" xr6:coauthVersionMax="47" xr10:uidLastSave="{00000000-0000-0000-0000-000000000000}"/>
  <bookViews>
    <workbookView xWindow="0" yWindow="4185" windowWidth="21600" windowHeight="11295" activeTab="5" xr2:uid="{00000000-000D-0000-FFFF-FFFF00000000}"/>
  </bookViews>
  <sheets>
    <sheet name="표지" sheetId="4" r:id="rId1"/>
    <sheet name="세입세출내역" sheetId="1" r:id="rId2"/>
    <sheet name="지정후원금수입" sheetId="5" r:id="rId3"/>
    <sheet name="비지정후원금 수입" sheetId="6" r:id="rId4"/>
    <sheet name="지정후원금 (지출)" sheetId="8" r:id="rId5"/>
    <sheet name="비지정후원금(지출)" sheetId="9" r:id="rId6"/>
  </sheets>
  <definedNames>
    <definedName name="_xlnm.Print_Titles" localSheetId="1">세입세출내역!$2:$4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" i="1" l="1"/>
  <c r="E5" i="1"/>
  <c r="D40" i="8"/>
  <c r="K29" i="5"/>
  <c r="K136" i="6"/>
  <c r="D35" i="9"/>
  <c r="L114" i="6"/>
  <c r="L106" i="6"/>
  <c r="L95" i="6"/>
  <c r="L83" i="6"/>
  <c r="L76" i="6"/>
  <c r="L64" i="6"/>
  <c r="L52" i="6"/>
  <c r="L43" i="6"/>
  <c r="L32" i="6"/>
  <c r="L21" i="6"/>
  <c r="L11" i="6"/>
  <c r="I8" i="1" l="1"/>
  <c r="J47" i="1"/>
  <c r="J18" i="1"/>
  <c r="I18" i="1"/>
  <c r="J62" i="1"/>
  <c r="I62" i="1"/>
  <c r="E42" i="1"/>
  <c r="D42" i="1"/>
  <c r="E46" i="1"/>
  <c r="D46" i="1"/>
  <c r="E9" i="1"/>
  <c r="D9" i="1"/>
  <c r="E13" i="1"/>
  <c r="D13" i="1"/>
  <c r="D59" i="1"/>
  <c r="J10" i="1"/>
  <c r="J9" i="1" s="1"/>
  <c r="J8" i="1" s="1"/>
  <c r="I10" i="1"/>
  <c r="D55" i="1" l="1"/>
  <c r="E55" i="1"/>
  <c r="E59" i="1"/>
  <c r="I59" i="1"/>
  <c r="J59" i="1"/>
  <c r="D62" i="1"/>
  <c r="E62" i="1"/>
  <c r="E38" i="1" l="1"/>
  <c r="E8" i="1" s="1"/>
  <c r="D38" i="1"/>
  <c r="D8" i="1" s="1"/>
  <c r="J27" i="1" l="1"/>
  <c r="I27" i="1"/>
  <c r="I9" i="1"/>
  <c r="I5" i="1" s="1"/>
  <c r="D5" i="1"/>
</calcChain>
</file>

<file path=xl/sharedStrings.xml><?xml version="1.0" encoding="utf-8"?>
<sst xmlns="http://schemas.openxmlformats.org/spreadsheetml/2006/main" count="1190" uniqueCount="300">
  <si>
    <t>관</t>
    <phoneticPr fontId="3" type="noConversion"/>
  </si>
  <si>
    <t>항</t>
    <phoneticPr fontId="3" type="noConversion"/>
  </si>
  <si>
    <t>목</t>
    <phoneticPr fontId="3" type="noConversion"/>
  </si>
  <si>
    <t>세입 총계</t>
    <phoneticPr fontId="3" type="noConversion"/>
  </si>
  <si>
    <t>세출 총계</t>
    <phoneticPr fontId="3" type="noConversion"/>
  </si>
  <si>
    <t>(단위:원)</t>
    <phoneticPr fontId="3" type="noConversion"/>
  </si>
  <si>
    <t>광     양     시     장</t>
    <phoneticPr fontId="4" type="noConversion"/>
  </si>
  <si>
    <t>국고보조금</t>
    <phoneticPr fontId="3" type="noConversion"/>
  </si>
  <si>
    <t>도비보조금</t>
    <phoneticPr fontId="3" type="noConversion"/>
  </si>
  <si>
    <t>시비보조금</t>
    <phoneticPr fontId="3" type="noConversion"/>
  </si>
  <si>
    <t>보조금수입</t>
    <phoneticPr fontId="3" type="noConversion"/>
  </si>
  <si>
    <t>예산액</t>
    <phoneticPr fontId="3" type="noConversion"/>
  </si>
  <si>
    <t>예산액</t>
    <phoneticPr fontId="4" type="noConversion"/>
  </si>
  <si>
    <t>결산액</t>
    <phoneticPr fontId="4" type="noConversion"/>
  </si>
  <si>
    <t>인건비</t>
    <phoneticPr fontId="3" type="noConversion"/>
  </si>
  <si>
    <t>소계</t>
    <phoneticPr fontId="3" type="noConversion"/>
  </si>
  <si>
    <t>급여</t>
    <phoneticPr fontId="4" type="noConversion"/>
  </si>
  <si>
    <t>운영비</t>
    <phoneticPr fontId="3" type="noConversion"/>
  </si>
  <si>
    <t>업무추진비</t>
    <phoneticPr fontId="3" type="noConversion"/>
  </si>
  <si>
    <t>사무비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</si>
  <si>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</si>
  <si>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</si>
  <si>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4" type="noConversion"/>
  </si>
  <si>
    <t>차량비</t>
    <phoneticPr fontId="4" type="noConversion"/>
  </si>
  <si>
    <t>기타운영비</t>
    <phoneticPr fontId="3" type="noConversion"/>
  </si>
  <si>
    <t>소계</t>
    <phoneticPr fontId="3" type="noConversion"/>
  </si>
  <si>
    <t>프로그램</t>
    <phoneticPr fontId="3" type="noConversion"/>
  </si>
  <si>
    <t>사무비</t>
    <phoneticPr fontId="3" type="noConversion"/>
  </si>
  <si>
    <t>사업비</t>
    <phoneticPr fontId="3" type="noConversion"/>
  </si>
  <si>
    <t>의료비</t>
    <phoneticPr fontId="3" type="noConversion"/>
  </si>
  <si>
    <t>종사자특별수당</t>
    <phoneticPr fontId="3" type="noConversion"/>
  </si>
  <si>
    <t>사회생계비</t>
    <phoneticPr fontId="3" type="noConversion"/>
  </si>
  <si>
    <t>생계비</t>
    <phoneticPr fontId="3" type="noConversion"/>
  </si>
  <si>
    <t>의료비 합계</t>
    <phoneticPr fontId="3" type="noConversion"/>
  </si>
  <si>
    <t>프로그램 합계</t>
    <phoneticPr fontId="3" type="noConversion"/>
  </si>
  <si>
    <t>세        입</t>
    <phoneticPr fontId="3" type="noConversion"/>
  </si>
  <si>
    <t>세           출</t>
    <phoneticPr fontId="3" type="noConversion"/>
  </si>
  <si>
    <t>회의비</t>
    <phoneticPr fontId="3" type="noConversion"/>
  </si>
  <si>
    <t>월동난방비</t>
    <phoneticPr fontId="3" type="noConversion"/>
  </si>
  <si>
    <t>후원금수입합계</t>
    <phoneticPr fontId="3" type="noConversion"/>
  </si>
  <si>
    <t>보조금수입합계</t>
    <phoneticPr fontId="3" type="noConversion"/>
  </si>
  <si>
    <t>보조금 세출합계</t>
    <phoneticPr fontId="3" type="noConversion"/>
  </si>
  <si>
    <t>후원금세출합계</t>
    <phoneticPr fontId="3" type="noConversion"/>
  </si>
  <si>
    <t>직업훈련비</t>
    <phoneticPr fontId="3" type="noConversion"/>
  </si>
  <si>
    <t>사업비</t>
    <phoneticPr fontId="3" type="noConversion"/>
  </si>
  <si>
    <t>제세공과금</t>
    <phoneticPr fontId="3" type="noConversion"/>
  </si>
  <si>
    <t>퇴직적립금</t>
    <phoneticPr fontId="4" type="noConversion"/>
  </si>
  <si>
    <t>사회보장보험</t>
    <phoneticPr fontId="4" type="noConversion"/>
  </si>
  <si>
    <t>기타잡수입</t>
    <phoneticPr fontId="3" type="noConversion"/>
  </si>
  <si>
    <t>※후원금 수입 및 지출은 별도 첨부</t>
    <phoneticPr fontId="3" type="noConversion"/>
  </si>
  <si>
    <t>후원금</t>
    <phoneticPr fontId="3" type="noConversion"/>
  </si>
  <si>
    <t>후원금지출합계</t>
    <phoneticPr fontId="3" type="noConversion"/>
  </si>
  <si>
    <t>지정후원금</t>
    <phoneticPr fontId="3" type="noConversion"/>
  </si>
  <si>
    <t>비지정후원금</t>
    <phoneticPr fontId="3" type="noConversion"/>
  </si>
  <si>
    <t>비지정후원금(소계)</t>
    <phoneticPr fontId="3" type="noConversion"/>
  </si>
  <si>
    <t>이월금</t>
    <phoneticPr fontId="3" type="noConversion"/>
  </si>
  <si>
    <t>사회생계비 보조금</t>
    <phoneticPr fontId="3" type="noConversion"/>
  </si>
  <si>
    <t>사회생계비 합계</t>
    <phoneticPr fontId="3" type="noConversion"/>
  </si>
  <si>
    <t>운영비 합계</t>
    <phoneticPr fontId="3" type="noConversion"/>
  </si>
  <si>
    <t>제수당</t>
    <phoneticPr fontId="3" type="noConversion"/>
  </si>
  <si>
    <t>휴일수당</t>
    <phoneticPr fontId="3" type="noConversion"/>
  </si>
  <si>
    <t>반납금</t>
    <phoneticPr fontId="3" type="noConversion"/>
  </si>
  <si>
    <t>자립지원금</t>
    <phoneticPr fontId="3" type="noConversion"/>
  </si>
  <si>
    <t>보조금수입</t>
    <phoneticPr fontId="3" type="noConversion"/>
  </si>
  <si>
    <t>사업비</t>
    <phoneticPr fontId="3" type="noConversion"/>
  </si>
  <si>
    <t>소계</t>
    <phoneticPr fontId="3" type="noConversion"/>
  </si>
  <si>
    <t xml:space="preserve"> 운영비</t>
    <phoneticPr fontId="3" type="noConversion"/>
  </si>
  <si>
    <t>보조금</t>
    <phoneticPr fontId="3" type="noConversion"/>
  </si>
  <si>
    <t>합계</t>
    <phoneticPr fontId="3" type="noConversion"/>
  </si>
  <si>
    <t>추가지원</t>
    <phoneticPr fontId="3" type="noConversion"/>
  </si>
  <si>
    <t>기능보강사업비</t>
    <phoneticPr fontId="3" type="noConversion"/>
  </si>
  <si>
    <t>직원급식비</t>
    <phoneticPr fontId="3" type="noConversion"/>
  </si>
  <si>
    <t>결산액</t>
    <phoneticPr fontId="3" type="noConversion"/>
  </si>
  <si>
    <t>기타잡지출</t>
    <phoneticPr fontId="3" type="noConversion"/>
  </si>
  <si>
    <t>잡수입</t>
    <phoneticPr fontId="3" type="noConversion"/>
  </si>
  <si>
    <t>주민생계비 보조금</t>
    <phoneticPr fontId="3" type="noConversion"/>
  </si>
  <si>
    <t>주민생계비 합계</t>
    <phoneticPr fontId="3" type="noConversion"/>
  </si>
  <si>
    <t>기능보강</t>
    <phoneticPr fontId="3" type="noConversion"/>
  </si>
  <si>
    <t>잡지출</t>
    <phoneticPr fontId="3" type="noConversion"/>
  </si>
  <si>
    <t>※ 이자수입 별도(반납)</t>
    <phoneticPr fontId="3" type="noConversion"/>
  </si>
  <si>
    <r>
      <t>2025년 행복을여는집 세입</t>
    </r>
    <r>
      <rPr>
        <b/>
        <sz val="20"/>
        <rFont val="맑은 고딕"/>
        <family val="3"/>
        <charset val="129"/>
      </rPr>
      <t>·</t>
    </r>
    <r>
      <rPr>
        <b/>
        <sz val="20"/>
        <rFont val="돋움"/>
        <family val="3"/>
        <charset val="129"/>
      </rPr>
      <t>세출 결산 내역</t>
    </r>
    <phoneticPr fontId="3" type="noConversion"/>
  </si>
  <si>
    <t>주민생계비</t>
    <phoneticPr fontId="3" type="noConversion"/>
  </si>
  <si>
    <t>임차료</t>
    <phoneticPr fontId="3" type="noConversion"/>
  </si>
  <si>
    <t>치료회복프로그램</t>
    <phoneticPr fontId="3" type="noConversion"/>
  </si>
  <si>
    <t xml:space="preserve">2026.  03. </t>
    <phoneticPr fontId="4" type="noConversion"/>
  </si>
  <si>
    <t>광양시 공고 제2026-   호</t>
    <phoneticPr fontId="3" type="noConversion"/>
  </si>
  <si>
    <r>
      <t>2025년도 세입</t>
    </r>
    <r>
      <rPr>
        <b/>
        <sz val="18"/>
        <rFont val="Tahoma"/>
        <family val="1"/>
        <charset val="1"/>
      </rPr>
      <t>‧</t>
    </r>
    <r>
      <rPr>
        <b/>
        <sz val="18"/>
        <rFont val="HY견명조"/>
        <family val="1"/>
        <charset val="129"/>
      </rPr>
      <t xml:space="preserve">세출 결산서
행복을여는집(가정폭력피해자 보호시설) </t>
    </r>
    <phoneticPr fontId="4" type="noConversion"/>
  </si>
  <si>
    <r>
      <t xml:space="preserve"> 사회복지법인 및 사회복지시설 재무</t>
    </r>
    <r>
      <rPr>
        <sz val="12"/>
        <rFont val="MS Gothic"/>
        <family val="3"/>
        <charset val="128"/>
      </rPr>
      <t>‧</t>
    </r>
    <r>
      <rPr>
        <sz val="12"/>
        <rFont val="HY견명조"/>
        <family val="1"/>
        <charset val="129"/>
      </rPr>
      <t>회계규칙 제19조 제2항의 규정에 의거 2025년행복을여는집(가정폭력피해자 보호시설) 세입</t>
    </r>
    <r>
      <rPr>
        <sz val="12"/>
        <rFont val="MS Gothic"/>
        <family val="3"/>
        <charset val="128"/>
      </rPr>
      <t>‧</t>
    </r>
    <r>
      <rPr>
        <sz val="12"/>
        <rFont val="HY견명조"/>
        <family val="1"/>
        <charset val="129"/>
      </rPr>
      <t>세출 결산서를 아래와 같이 공고합니다.</t>
    </r>
    <phoneticPr fontId="4" type="noConversion"/>
  </si>
  <si>
    <t>후원금수입 및 사용결과보고서</t>
  </si>
  <si>
    <r>
      <t>기간</t>
    </r>
    <r>
      <rPr>
        <sz val="11"/>
        <color rgb="FF000000"/>
        <rFont val="맑은 고딕"/>
        <family val="1"/>
        <charset val="129"/>
        <scheme val="minor"/>
      </rPr>
      <t xml:space="preserve"> : 2025년 01월 01일부터 </t>
    </r>
    <r>
      <rPr>
        <sz val="11"/>
        <color rgb="FF000000"/>
        <rFont val="맑은 고딕"/>
        <family val="3"/>
        <charset val="129"/>
        <scheme val="minor"/>
      </rPr>
      <t>2025</t>
    </r>
    <r>
      <rPr>
        <sz val="11"/>
        <color rgb="FF000000"/>
        <rFont val="함초롬바탕"/>
        <family val="1"/>
        <charset val="129"/>
      </rPr>
      <t xml:space="preserve">년 </t>
    </r>
    <r>
      <rPr>
        <sz val="11"/>
        <color rgb="FF000000"/>
        <rFont val="맑은 고딕"/>
        <family val="3"/>
        <charset val="129"/>
        <scheme val="minor"/>
      </rPr>
      <t>12</t>
    </r>
    <r>
      <rPr>
        <sz val="11"/>
        <color rgb="FF000000"/>
        <rFont val="함초롬바탕"/>
        <family val="1"/>
        <charset val="129"/>
      </rPr>
      <t xml:space="preserve">월 </t>
    </r>
    <r>
      <rPr>
        <sz val="11"/>
        <color rgb="FF000000"/>
        <rFont val="맑은 고딕"/>
        <family val="3"/>
        <charset val="129"/>
        <scheme val="minor"/>
      </rPr>
      <t>31</t>
    </r>
    <r>
      <rPr>
        <sz val="11"/>
        <color rgb="FF000000"/>
        <rFont val="함초롬바탕"/>
        <family val="1"/>
        <charset val="129"/>
      </rPr>
      <t>일까지</t>
    </r>
    <phoneticPr fontId="3" type="noConversion"/>
  </si>
  <si>
    <t>순번</t>
  </si>
  <si>
    <t>발생일자</t>
  </si>
  <si>
    <t>후원금</t>
  </si>
  <si>
    <t>후원자</t>
  </si>
  <si>
    <t>내역</t>
  </si>
  <si>
    <t>금액</t>
  </si>
  <si>
    <t>비고</t>
  </si>
  <si>
    <t>종류</t>
  </si>
  <si>
    <t>비영리법인</t>
  </si>
  <si>
    <t>기타</t>
  </si>
  <si>
    <t>모금자</t>
  </si>
  <si>
    <t>기부금</t>
  </si>
  <si>
    <t>구분</t>
  </si>
  <si>
    <t>내용</t>
  </si>
  <si>
    <t>기관여부</t>
  </si>
  <si>
    <t>단체여부</t>
  </si>
  <si>
    <t>1월 19일</t>
    <phoneticPr fontId="3" type="noConversion"/>
  </si>
  <si>
    <t>지정후원금</t>
  </si>
  <si>
    <t>단체</t>
  </si>
  <si>
    <t>임차료</t>
  </si>
  <si>
    <t>순천00교회</t>
  </si>
  <si>
    <t>계좌이체</t>
  </si>
  <si>
    <t>2월 16일</t>
    <phoneticPr fontId="3" type="noConversion"/>
  </si>
  <si>
    <t>3월 16일</t>
    <phoneticPr fontId="3" type="noConversion"/>
  </si>
  <si>
    <t>4월 21일</t>
    <phoneticPr fontId="3" type="noConversion"/>
  </si>
  <si>
    <t>5월 18일</t>
    <phoneticPr fontId="3" type="noConversion"/>
  </si>
  <si>
    <t>6월 15일</t>
    <phoneticPr fontId="3" type="noConversion"/>
  </si>
  <si>
    <t>7월 20일</t>
    <phoneticPr fontId="3" type="noConversion"/>
  </si>
  <si>
    <t>계죄이체</t>
  </si>
  <si>
    <t>8월 20일</t>
    <phoneticPr fontId="3" type="noConversion"/>
  </si>
  <si>
    <t>9월 21일</t>
    <phoneticPr fontId="3" type="noConversion"/>
  </si>
  <si>
    <t>10월 20일</t>
    <phoneticPr fontId="3" type="noConversion"/>
  </si>
  <si>
    <t>11월 19일</t>
    <phoneticPr fontId="3" type="noConversion"/>
  </si>
  <si>
    <t>12월 21일</t>
    <phoneticPr fontId="3" type="noConversion"/>
  </si>
  <si>
    <t>1월 15일</t>
    <phoneticPr fontId="3" type="noConversion"/>
  </si>
  <si>
    <t>단체</t>
    <phoneticPr fontId="3" type="noConversion"/>
  </si>
  <si>
    <t>자산취득비</t>
    <phoneticPr fontId="3" type="noConversion"/>
  </si>
  <si>
    <t>해피빈</t>
    <phoneticPr fontId="3" type="noConversion"/>
  </si>
  <si>
    <t>6월 24일</t>
    <phoneticPr fontId="3" type="noConversion"/>
  </si>
  <si>
    <t>입소자지원</t>
  </si>
  <si>
    <t>목련회</t>
    <phoneticPr fontId="3" type="noConversion"/>
  </si>
  <si>
    <t>6월 30일</t>
    <phoneticPr fontId="3" type="noConversion"/>
  </si>
  <si>
    <t>냉난방비</t>
    <phoneticPr fontId="3" type="noConversion"/>
  </si>
  <si>
    <t>광양사랑나눔복지재단</t>
    <phoneticPr fontId="3" type="noConversion"/>
  </si>
  <si>
    <t>12월 9일</t>
    <phoneticPr fontId="3" type="noConversion"/>
  </si>
  <si>
    <t>먹거리지원</t>
    <phoneticPr fontId="3" type="noConversion"/>
  </si>
  <si>
    <t>우양재단</t>
    <phoneticPr fontId="3" type="noConversion"/>
  </si>
  <si>
    <t>총합계</t>
  </si>
  <si>
    <t>개인</t>
    <phoneticPr fontId="3" type="noConversion"/>
  </si>
  <si>
    <t>서*란</t>
    <phoneticPr fontId="3" type="noConversion"/>
  </si>
  <si>
    <t>1월 20일</t>
    <phoneticPr fontId="3" type="noConversion"/>
  </si>
  <si>
    <t>광양교회2여</t>
    <phoneticPr fontId="3" type="noConversion"/>
  </si>
  <si>
    <t>1월 24일</t>
    <phoneticPr fontId="3" type="noConversion"/>
  </si>
  <si>
    <t>홍*미</t>
    <phoneticPr fontId="3" type="noConversion"/>
  </si>
  <si>
    <t>이*란</t>
    <phoneticPr fontId="3" type="noConversion"/>
  </si>
  <si>
    <t>1월 30일</t>
    <phoneticPr fontId="3" type="noConversion"/>
  </si>
  <si>
    <t>성*자</t>
    <phoneticPr fontId="3" type="noConversion"/>
  </si>
  <si>
    <t>1월 31일</t>
    <phoneticPr fontId="3" type="noConversion"/>
  </si>
  <si>
    <t>김*순</t>
    <phoneticPr fontId="3" type="noConversion"/>
  </si>
  <si>
    <t>김*용</t>
    <phoneticPr fontId="3" type="noConversion"/>
  </si>
  <si>
    <t>서*라</t>
    <phoneticPr fontId="3" type="noConversion"/>
  </si>
  <si>
    <t>박*순</t>
    <phoneticPr fontId="3" type="noConversion"/>
  </si>
  <si>
    <t>추*인</t>
    <phoneticPr fontId="3" type="noConversion"/>
  </si>
  <si>
    <t>2월 02일</t>
    <phoneticPr fontId="3" type="noConversion"/>
  </si>
  <si>
    <t>김*희</t>
    <phoneticPr fontId="3" type="noConversion"/>
  </si>
  <si>
    <t>2월 21일</t>
    <phoneticPr fontId="3" type="noConversion"/>
  </si>
  <si>
    <t>2월 25일</t>
    <phoneticPr fontId="3" type="noConversion"/>
  </si>
  <si>
    <t>2월 26일</t>
    <phoneticPr fontId="3" type="noConversion"/>
  </si>
  <si>
    <t>2월 27일</t>
    <phoneticPr fontId="3" type="noConversion"/>
  </si>
  <si>
    <t>3월 25일</t>
    <phoneticPr fontId="3" type="noConversion"/>
  </si>
  <si>
    <t>계좌이체</t>
    <phoneticPr fontId="3" type="noConversion"/>
  </si>
  <si>
    <t>계좌입금</t>
    <phoneticPr fontId="3" type="noConversion"/>
  </si>
  <si>
    <t>3월 26일</t>
    <phoneticPr fontId="3" type="noConversion"/>
  </si>
  <si>
    <t>3월 27일</t>
    <phoneticPr fontId="3" type="noConversion"/>
  </si>
  <si>
    <t>3월 28일</t>
    <phoneticPr fontId="3" type="noConversion"/>
  </si>
  <si>
    <t>4월 25일</t>
    <phoneticPr fontId="3" type="noConversion"/>
  </si>
  <si>
    <t>4월 27일</t>
    <phoneticPr fontId="3" type="noConversion"/>
  </si>
  <si>
    <t>4월 28일</t>
    <phoneticPr fontId="3" type="noConversion"/>
  </si>
  <si>
    <t>5월 01일</t>
    <phoneticPr fontId="3" type="noConversion"/>
  </si>
  <si>
    <t>5월 22일</t>
    <phoneticPr fontId="3" type="noConversion"/>
  </si>
  <si>
    <t>5월 23일</t>
    <phoneticPr fontId="3" type="noConversion"/>
  </si>
  <si>
    <t>5월 26일</t>
    <phoneticPr fontId="3" type="noConversion"/>
  </si>
  <si>
    <t>5월 27일</t>
    <phoneticPr fontId="3" type="noConversion"/>
  </si>
  <si>
    <t>5월 29일</t>
    <phoneticPr fontId="3" type="noConversion"/>
  </si>
  <si>
    <t>6월 25일</t>
    <phoneticPr fontId="3" type="noConversion"/>
  </si>
  <si>
    <t>6월 26일</t>
    <phoneticPr fontId="3" type="noConversion"/>
  </si>
  <si>
    <t>6월 28일</t>
    <phoneticPr fontId="3" type="noConversion"/>
  </si>
  <si>
    <t>6월 29일</t>
    <phoneticPr fontId="3" type="noConversion"/>
  </si>
  <si>
    <t>7월 09일</t>
    <phoneticPr fontId="3" type="noConversion"/>
  </si>
  <si>
    <t>7월 16일</t>
    <phoneticPr fontId="3" type="noConversion"/>
  </si>
  <si>
    <t>7월 25일</t>
    <phoneticPr fontId="3" type="noConversion"/>
  </si>
  <si>
    <t>7월 26일</t>
    <phoneticPr fontId="3" type="noConversion"/>
  </si>
  <si>
    <t>7월 27일</t>
    <phoneticPr fontId="3" type="noConversion"/>
  </si>
  <si>
    <t>8월 05일</t>
    <phoneticPr fontId="3" type="noConversion"/>
  </si>
  <si>
    <t>탁*나</t>
    <phoneticPr fontId="3" type="noConversion"/>
  </si>
  <si>
    <t>8월 21일</t>
    <phoneticPr fontId="3" type="noConversion"/>
  </si>
  <si>
    <t>8월 25일</t>
    <phoneticPr fontId="3" type="noConversion"/>
  </si>
  <si>
    <t>8월 26일</t>
    <phoneticPr fontId="3" type="noConversion"/>
  </si>
  <si>
    <t>8월 29일</t>
    <phoneticPr fontId="3" type="noConversion"/>
  </si>
  <si>
    <t>9월 05일</t>
    <phoneticPr fontId="3" type="noConversion"/>
  </si>
  <si>
    <t>9월 19일</t>
    <phoneticPr fontId="3" type="noConversion"/>
  </si>
  <si>
    <t>9월 25일</t>
    <phoneticPr fontId="3" type="noConversion"/>
  </si>
  <si>
    <t>9월 26일</t>
    <phoneticPr fontId="3" type="noConversion"/>
  </si>
  <si>
    <t>9월 27일</t>
    <phoneticPr fontId="3" type="noConversion"/>
  </si>
  <si>
    <t>10월 24일</t>
    <phoneticPr fontId="3" type="noConversion"/>
  </si>
  <si>
    <t>10월 25일</t>
    <phoneticPr fontId="3" type="noConversion"/>
  </si>
  <si>
    <t>10월 26일</t>
    <phoneticPr fontId="3" type="noConversion"/>
  </si>
  <si>
    <t>10월 27일</t>
    <phoneticPr fontId="3" type="noConversion"/>
  </si>
  <si>
    <t>11월 05일</t>
    <phoneticPr fontId="3" type="noConversion"/>
  </si>
  <si>
    <t>11월 06일</t>
    <phoneticPr fontId="3" type="noConversion"/>
  </si>
  <si>
    <t>11월 11일</t>
    <phoneticPr fontId="3" type="noConversion"/>
  </si>
  <si>
    <t>11월 25일</t>
    <phoneticPr fontId="3" type="noConversion"/>
  </si>
  <si>
    <t>11월 26일</t>
    <phoneticPr fontId="3" type="noConversion"/>
  </si>
  <si>
    <t>12월 05일</t>
    <phoneticPr fontId="3" type="noConversion"/>
  </si>
  <si>
    <t>12월 16일</t>
    <phoneticPr fontId="3" type="noConversion"/>
  </si>
  <si>
    <t>12월 24일</t>
    <phoneticPr fontId="3" type="noConversion"/>
  </si>
  <si>
    <t>12월 26일</t>
    <phoneticPr fontId="3" type="noConversion"/>
  </si>
  <si>
    <t>12월28일</t>
    <phoneticPr fontId="3" type="noConversion"/>
  </si>
  <si>
    <t>사용일자</t>
  </si>
  <si>
    <t>사용내역</t>
  </si>
  <si>
    <t>결연후원</t>
  </si>
  <si>
    <t>산출기준</t>
  </si>
  <si>
    <t>금품 여부</t>
  </si>
  <si>
    <t>지로납부</t>
    <phoneticPr fontId="3" type="noConversion"/>
  </si>
  <si>
    <t>전기요금</t>
    <phoneticPr fontId="3" type="noConversion"/>
  </si>
  <si>
    <t>광양사랑나눔</t>
    <phoneticPr fontId="3" type="noConversion"/>
  </si>
  <si>
    <t>1월 21일</t>
    <phoneticPr fontId="3" type="noConversion"/>
  </si>
  <si>
    <t>최*란</t>
    <phoneticPr fontId="3" type="noConversion"/>
  </si>
  <si>
    <t>순천대성교회</t>
    <phoneticPr fontId="3" type="noConversion"/>
  </si>
  <si>
    <t>4월 29일</t>
    <phoneticPr fontId="3" type="noConversion"/>
  </si>
  <si>
    <t>카드결재</t>
  </si>
  <si>
    <t>김치냉장고 2,000,000
세탁.건조기 3,500,000
청소기2대 480,000
분유포터 65,900
물걸레청소기 160,000
선풍기3개 194,100</t>
    <phoneticPr fontId="3" type="noConversion"/>
  </si>
  <si>
    <t>7월 9일</t>
    <phoneticPr fontId="3" type="noConversion"/>
  </si>
  <si>
    <t>안경구입</t>
    <phoneticPr fontId="3" type="noConversion"/>
  </si>
  <si>
    <t>카드결재</t>
    <phoneticPr fontId="3" type="noConversion"/>
  </si>
  <si>
    <t>안경나라</t>
    <phoneticPr fontId="3" type="noConversion"/>
  </si>
  <si>
    <t>7월 14일</t>
    <phoneticPr fontId="3" type="noConversion"/>
  </si>
  <si>
    <t>입소자지원</t>
    <phoneticPr fontId="3" type="noConversion"/>
  </si>
  <si>
    <t>필컴퍼니</t>
    <phoneticPr fontId="3" type="noConversion"/>
  </si>
  <si>
    <t>7월 15일</t>
    <phoneticPr fontId="3" type="noConversion"/>
  </si>
  <si>
    <t>콜핑광양점</t>
    <phoneticPr fontId="3" type="noConversion"/>
  </si>
  <si>
    <t>㈜LF스퀘어</t>
    <phoneticPr fontId="3" type="noConversion"/>
  </si>
  <si>
    <t>광양북부상사</t>
    <phoneticPr fontId="3" type="noConversion"/>
  </si>
  <si>
    <t>8월 5일</t>
    <phoneticPr fontId="3" type="noConversion"/>
  </si>
  <si>
    <t>8월 14일</t>
    <phoneticPr fontId="3" type="noConversion"/>
  </si>
  <si>
    <t>9월 15일</t>
    <phoneticPr fontId="3" type="noConversion"/>
  </si>
  <si>
    <t>10월 15일</t>
    <phoneticPr fontId="3" type="noConversion"/>
  </si>
  <si>
    <t>전남도시가스</t>
    <phoneticPr fontId="3" type="noConversion"/>
  </si>
  <si>
    <t>12월 25일</t>
    <phoneticPr fontId="3" type="noConversion"/>
  </si>
  <si>
    <t>나룻터</t>
    <phoneticPr fontId="3" type="noConversion"/>
  </si>
  <si>
    <t>광양마트</t>
    <phoneticPr fontId="3" type="noConversion"/>
  </si>
  <si>
    <t>1월 03일</t>
    <phoneticPr fontId="3" type="noConversion"/>
  </si>
  <si>
    <t>병원비</t>
    <phoneticPr fontId="3" type="noConversion"/>
  </si>
  <si>
    <t>광양시보건소</t>
    <phoneticPr fontId="3" type="noConversion"/>
  </si>
  <si>
    <t>소모품비</t>
    <phoneticPr fontId="3" type="noConversion"/>
  </si>
  <si>
    <t>1월 17일</t>
    <phoneticPr fontId="3" type="noConversion"/>
  </si>
  <si>
    <t>김인호정신건강의학과</t>
    <phoneticPr fontId="3" type="noConversion"/>
  </si>
  <si>
    <t>1월 22일</t>
    <phoneticPr fontId="3" type="noConversion"/>
  </si>
  <si>
    <t>인증수수료</t>
    <phoneticPr fontId="3" type="noConversion"/>
  </si>
  <si>
    <t>농협</t>
    <phoneticPr fontId="3" type="noConversion"/>
  </si>
  <si>
    <t>2월 28일</t>
    <phoneticPr fontId="3" type="noConversion"/>
  </si>
  <si>
    <t>연말정산수수료</t>
    <phoneticPr fontId="3" type="noConversion"/>
  </si>
  <si>
    <t>세무사사무실</t>
    <phoneticPr fontId="3" type="noConversion"/>
  </si>
  <si>
    <t>3월 11일</t>
    <phoneticPr fontId="3" type="noConversion"/>
  </si>
  <si>
    <t>연회비</t>
    <phoneticPr fontId="3" type="noConversion"/>
  </si>
  <si>
    <t>전남여성인권연합회</t>
    <phoneticPr fontId="3" type="noConversion"/>
  </si>
  <si>
    <t>전라광주협의회</t>
    <phoneticPr fontId="3" type="noConversion"/>
  </si>
  <si>
    <t>타행수수료</t>
    <phoneticPr fontId="3" type="noConversion"/>
  </si>
  <si>
    <t>4월 17일</t>
    <phoneticPr fontId="3" type="noConversion"/>
  </si>
  <si>
    <t>택배비</t>
    <phoneticPr fontId="3" type="noConversion"/>
  </si>
  <si>
    <t>한진택배</t>
    <phoneticPr fontId="3" type="noConversion"/>
  </si>
  <si>
    <t>6월 09일</t>
    <phoneticPr fontId="3" type="noConversion"/>
  </si>
  <si>
    <t>퇴직자꽃다발</t>
    <phoneticPr fontId="3" type="noConversion"/>
  </si>
  <si>
    <t>그린화원</t>
    <phoneticPr fontId="3" type="noConversion"/>
  </si>
  <si>
    <t>7월 23일</t>
    <phoneticPr fontId="3" type="noConversion"/>
  </si>
  <si>
    <t>월드솔루션</t>
    <phoneticPr fontId="3" type="noConversion"/>
  </si>
  <si>
    <t>쓰레기</t>
    <phoneticPr fontId="3" type="noConversion"/>
  </si>
  <si>
    <t>광양읍사무소</t>
    <phoneticPr fontId="3" type="noConversion"/>
  </si>
  <si>
    <t>다이소</t>
    <phoneticPr fontId="3" type="noConversion"/>
  </si>
  <si>
    <t>9월 11일</t>
    <phoneticPr fontId="3" type="noConversion"/>
  </si>
  <si>
    <t>9월 20일</t>
    <phoneticPr fontId="3" type="noConversion"/>
  </si>
  <si>
    <t>10월 18일</t>
    <phoneticPr fontId="3" type="noConversion"/>
  </si>
  <si>
    <t>차량비</t>
    <phoneticPr fontId="3" type="noConversion"/>
  </si>
  <si>
    <t>통행료</t>
    <phoneticPr fontId="3" type="noConversion"/>
  </si>
  <si>
    <t>한국도로공사</t>
    <phoneticPr fontId="3" type="noConversion"/>
  </si>
  <si>
    <t>11월 07일</t>
    <phoneticPr fontId="3" type="noConversion"/>
  </si>
  <si>
    <t>식비</t>
    <phoneticPr fontId="3" type="noConversion"/>
  </si>
  <si>
    <t>12월 01일</t>
    <phoneticPr fontId="3" type="noConversion"/>
  </si>
  <si>
    <t>휴일수당 부족분</t>
    <phoneticPr fontId="3" type="noConversion"/>
  </si>
  <si>
    <t>이정란</t>
    <phoneticPr fontId="3" type="noConversion"/>
  </si>
  <si>
    <t>12월 02일</t>
    <phoneticPr fontId="3" type="noConversion"/>
  </si>
  <si>
    <t>12월 08일</t>
    <phoneticPr fontId="3" type="noConversion"/>
  </si>
  <si>
    <t>12월 18일</t>
    <phoneticPr fontId="3" type="noConversion"/>
  </si>
  <si>
    <t>12월 29일</t>
    <phoneticPr fontId="3" type="noConversion"/>
  </si>
  <si>
    <t>사회보장보험</t>
    <phoneticPr fontId="3" type="noConversion"/>
  </si>
  <si>
    <t>우편물</t>
    <phoneticPr fontId="3" type="noConversion"/>
  </si>
  <si>
    <t>12월 30일</t>
    <phoneticPr fontId="3" type="noConversion"/>
  </si>
  <si>
    <t xml:space="preserve">이월금 </t>
    <phoneticPr fontId="3" type="noConversion"/>
  </si>
  <si>
    <t>수입명세서(지정후원금)</t>
  </si>
  <si>
    <t>사랑의열매</t>
    <phoneticPr fontId="3" type="noConversion"/>
  </si>
  <si>
    <t>12월 8일</t>
    <phoneticPr fontId="3" type="noConversion"/>
  </si>
  <si>
    <t>도시가스요금</t>
    <phoneticPr fontId="3" type="noConversion"/>
  </si>
  <si>
    <t>2월 14일</t>
    <phoneticPr fontId="3" type="noConversion"/>
  </si>
  <si>
    <t>이자</t>
    <phoneticPr fontId="3" type="noConversion"/>
  </si>
  <si>
    <t>후원금통장</t>
    <phoneticPr fontId="3" type="noConversion"/>
  </si>
  <si>
    <t>수입명세서(비지정후원금)</t>
    <phoneticPr fontId="3" type="noConversion"/>
  </si>
  <si>
    <r>
      <t>기간</t>
    </r>
    <r>
      <rPr>
        <sz val="11"/>
        <color rgb="FF000000"/>
        <rFont val="맑은 고딕"/>
        <family val="1"/>
        <charset val="129"/>
        <scheme val="minor"/>
      </rPr>
      <t xml:space="preserve"> : 2025년 01월 01일부터 </t>
    </r>
    <r>
      <rPr>
        <sz val="11"/>
        <color rgb="FF000000"/>
        <rFont val="맑은 고딕"/>
        <family val="3"/>
        <charset val="129"/>
        <scheme val="minor"/>
      </rPr>
      <t>2025</t>
    </r>
    <r>
      <rPr>
        <sz val="11"/>
        <color rgb="FF000000"/>
        <rFont val="맑은 고딕"/>
        <family val="1"/>
        <charset val="129"/>
      </rPr>
      <t xml:space="preserve">년 </t>
    </r>
    <r>
      <rPr>
        <sz val="11"/>
        <color rgb="FF000000"/>
        <rFont val="맑은 고딕"/>
        <family val="3"/>
        <charset val="129"/>
        <scheme val="minor"/>
      </rPr>
      <t>12</t>
    </r>
    <r>
      <rPr>
        <sz val="11"/>
        <color rgb="FF000000"/>
        <rFont val="맑은 고딕"/>
        <family val="1"/>
        <charset val="129"/>
      </rPr>
      <t xml:space="preserve">월 </t>
    </r>
    <r>
      <rPr>
        <sz val="11"/>
        <color rgb="FF000000"/>
        <rFont val="맑은 고딕"/>
        <family val="3"/>
        <charset val="129"/>
        <scheme val="minor"/>
      </rPr>
      <t>31</t>
    </r>
    <r>
      <rPr>
        <sz val="11"/>
        <color rgb="FF000000"/>
        <rFont val="맑은 고딕"/>
        <family val="1"/>
        <charset val="129"/>
      </rPr>
      <t>일까지</t>
    </r>
    <phoneticPr fontId="3" type="noConversion"/>
  </si>
  <si>
    <t>지출명세서(지정)</t>
    <phoneticPr fontId="3" type="noConversion"/>
  </si>
  <si>
    <t>지출명세서(비지정)</t>
    <phoneticPr fontId="3" type="noConversion"/>
  </si>
  <si>
    <t>1. 공고(게시)기간 : 2026. 04. 01. ~ 04. 31.
2. 대상시설 : 행복을여는집
3. 세 입 : 371,336,192 원
4. 세 출 : 369,379,074원
  ※ 세부내역 : 별첨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</si>
</sst>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  <numFmt numFmtId="180" formatCode="&quot;₩&quot;#,##0.00;&quot;₩&quot;\-#,##0.00"/>
  </numFmts>
  <fonts count="5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1"/>
      <color indexed="10"/>
      <name val="맑은 고딕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20"/>
      <name val="돋움"/>
      <family val="3"/>
      <charset val="129"/>
    </font>
    <font>
      <sz val="10"/>
      <name val="HY견명조"/>
      <family val="1"/>
      <charset val="129"/>
    </font>
    <font>
      <b/>
      <sz val="18"/>
      <name val="HY견명조"/>
      <family val="1"/>
      <charset val="129"/>
    </font>
    <font>
      <sz val="20"/>
      <name val="HY견명조"/>
      <family val="1"/>
      <charset val="129"/>
    </font>
    <font>
      <sz val="12"/>
      <name val="HY견명조"/>
      <family val="1"/>
      <charset val="129"/>
    </font>
    <font>
      <sz val="15"/>
      <name val="HY견명조"/>
      <family val="1"/>
      <charset val="129"/>
    </font>
    <font>
      <sz val="25"/>
      <name val="HY견명조"/>
      <family val="1"/>
      <charset val="129"/>
    </font>
    <font>
      <b/>
      <sz val="11"/>
      <name val="돋움"/>
      <family val="3"/>
      <charset val="129"/>
    </font>
    <font>
      <b/>
      <sz val="9"/>
      <name val="돋움"/>
      <family val="3"/>
      <charset val="129"/>
    </font>
    <font>
      <b/>
      <sz val="20"/>
      <name val="맑은 고딕"/>
      <family val="3"/>
      <charset val="129"/>
    </font>
    <font>
      <sz val="9"/>
      <name val="굴림"/>
      <family val="3"/>
      <charset val="129"/>
    </font>
    <font>
      <b/>
      <sz val="18"/>
      <name val="Tahoma"/>
      <family val="1"/>
      <charset val="1"/>
    </font>
    <font>
      <sz val="12"/>
      <name val="MS Gothic"/>
      <family val="3"/>
      <charset val="128"/>
    </font>
    <font>
      <sz val="10"/>
      <name val="돋움"/>
      <family val="3"/>
      <charset val="129"/>
    </font>
    <font>
      <sz val="18"/>
      <color rgb="FF000000"/>
      <name val="HY헤드라인M"/>
      <family val="1"/>
      <charset val="129"/>
    </font>
    <font>
      <sz val="10"/>
      <color rgb="FF000000"/>
      <name val="함초롬바탕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1"/>
      <charset val="129"/>
      <scheme val="minor"/>
    </font>
    <font>
      <sz val="11"/>
      <color rgb="FF000000"/>
      <name val="함초롬바탕"/>
      <family val="1"/>
      <charset val="129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새굴림"/>
      <family val="1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b/>
      <sz val="10"/>
      <color rgb="FF000000"/>
      <name val="새굴림"/>
      <family val="1"/>
      <charset val="129"/>
    </font>
    <font>
      <sz val="9"/>
      <color rgb="FF000000"/>
      <name val="새굴림"/>
      <family val="1"/>
      <charset val="129"/>
    </font>
    <font>
      <b/>
      <sz val="11"/>
      <color rgb="FF000000"/>
      <name val="굴림체"/>
      <family val="3"/>
      <charset val="129"/>
    </font>
    <font>
      <sz val="10"/>
      <color theme="1"/>
      <name val="새굴림"/>
      <family val="1"/>
      <charset val="129"/>
    </font>
    <font>
      <sz val="10"/>
      <name val="새굴림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1"/>
      <charset val="129"/>
    </font>
    <font>
      <sz val="10"/>
      <color rgb="FF0000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" fillId="0" borderId="0"/>
    <xf numFmtId="0" fontId="11" fillId="0" borderId="0">
      <alignment vertical="center"/>
    </xf>
    <xf numFmtId="0" fontId="2" fillId="0" borderId="0"/>
    <xf numFmtId="0" fontId="11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0" fontId="15" fillId="0" borderId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3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17" fillId="0" borderId="0" applyFont="0" applyFill="0" applyBorder="0" applyAlignment="0" applyProtection="0"/>
    <xf numFmtId="2" fontId="17" fillId="0" borderId="0" applyFont="0" applyFill="0" applyBorder="0" applyAlignment="0" applyProtection="0"/>
    <xf numFmtId="0" fontId="18" fillId="0" borderId="4" applyNumberFormat="0" applyAlignment="0" applyProtection="0">
      <alignment horizontal="left" vertical="center"/>
    </xf>
    <xf numFmtId="0" fontId="18" fillId="0" borderId="5">
      <alignment horizontal="left" vertical="center"/>
    </xf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/>
    <xf numFmtId="10" fontId="17" fillId="0" borderId="0" applyFont="0" applyFill="0" applyBorder="0" applyAlignment="0" applyProtection="0"/>
    <xf numFmtId="0" fontId="20" fillId="0" borderId="0"/>
    <xf numFmtId="0" fontId="17" fillId="0" borderId="6" applyNumberFormat="0" applyFont="0" applyFill="0" applyAlignment="0" applyProtection="0"/>
    <xf numFmtId="0" fontId="17" fillId="0" borderId="0"/>
    <xf numFmtId="41" fontId="11" fillId="0" borderId="0" applyFont="0" applyFill="0" applyBorder="0" applyAlignment="0" applyProtection="0">
      <alignment vertical="center"/>
    </xf>
  </cellStyleXfs>
  <cellXfs count="354">
    <xf numFmtId="0" fontId="0" fillId="0" borderId="0" xfId="0">
      <alignment vertical="center"/>
    </xf>
    <xf numFmtId="0" fontId="22" fillId="0" borderId="0" xfId="50" applyFont="1"/>
    <xf numFmtId="0" fontId="24" fillId="0" borderId="0" xfId="50" applyFont="1"/>
    <xf numFmtId="0" fontId="24" fillId="0" borderId="0" xfId="50" applyFont="1" applyAlignment="1">
      <alignment horizontal="center"/>
    </xf>
    <xf numFmtId="0" fontId="26" fillId="0" borderId="0" xfId="50" applyFont="1" applyAlignment="1">
      <alignment vertical="center"/>
    </xf>
    <xf numFmtId="0" fontId="25" fillId="0" borderId="0" xfId="50" applyFont="1" applyAlignment="1">
      <alignment horizontal="left" vertical="center" wrapText="1"/>
    </xf>
    <xf numFmtId="0" fontId="25" fillId="0" borderId="0" xfId="50" applyFont="1" applyAlignment="1">
      <alignment horizontal="left" vertical="center"/>
    </xf>
    <xf numFmtId="41" fontId="5" fillId="0" borderId="0" xfId="3" applyFont="1" applyAlignment="1">
      <alignment horizontal="center" vertical="center" shrinkToFit="1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 shrinkToFit="1"/>
    </xf>
    <xf numFmtId="0" fontId="5" fillId="0" borderId="0" xfId="2" applyFont="1" applyAlignment="1">
      <alignment horizontal="center" vertical="center" shrinkToFit="1"/>
    </xf>
    <xf numFmtId="41" fontId="5" fillId="0" borderId="14" xfId="1" applyFont="1" applyBorder="1" applyAlignment="1">
      <alignment horizontal="center" vertical="center" shrinkToFit="1"/>
    </xf>
    <xf numFmtId="41" fontId="5" fillId="0" borderId="10" xfId="1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29" fillId="0" borderId="3" xfId="1" applyFont="1" applyBorder="1" applyAlignment="1">
      <alignment horizontal="center" vertical="center" shrinkToFit="1"/>
    </xf>
    <xf numFmtId="41" fontId="5" fillId="0" borderId="22" xfId="1" applyFont="1" applyBorder="1" applyAlignment="1">
      <alignment horizontal="center" vertical="center" shrinkToFit="1"/>
    </xf>
    <xf numFmtId="41" fontId="5" fillId="0" borderId="23" xfId="1" applyFont="1" applyBorder="1" applyAlignment="1">
      <alignment horizontal="center" vertical="center" shrinkToFit="1"/>
    </xf>
    <xf numFmtId="41" fontId="5" fillId="0" borderId="0" xfId="2" applyNumberFormat="1" applyFont="1" applyAlignment="1">
      <alignment horizontal="center" vertical="center" shrinkToFit="1"/>
    </xf>
    <xf numFmtId="0" fontId="5" fillId="0" borderId="15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41" fontId="29" fillId="0" borderId="27" xfId="1" applyFont="1" applyBorder="1" applyAlignment="1">
      <alignment horizontal="center" vertical="center" shrinkToFit="1"/>
    </xf>
    <xf numFmtId="41" fontId="5" fillId="0" borderId="29" xfId="1" applyFont="1" applyBorder="1" applyAlignment="1">
      <alignment horizontal="center" vertical="center" shrinkToFit="1"/>
    </xf>
    <xf numFmtId="0" fontId="5" fillId="0" borderId="11" xfId="2" applyFont="1" applyBorder="1" applyAlignment="1">
      <alignment horizontal="center" vertical="center" shrinkToFit="1"/>
    </xf>
    <xf numFmtId="41" fontId="5" fillId="0" borderId="8" xfId="2" applyNumberFormat="1" applyFont="1" applyBorder="1" applyAlignment="1">
      <alignment horizontal="center" vertical="center" shrinkToFit="1"/>
    </xf>
    <xf numFmtId="41" fontId="5" fillId="0" borderId="14" xfId="2" applyNumberFormat="1" applyFont="1" applyBorder="1" applyAlignment="1">
      <alignment horizontal="center" vertical="center" shrinkToFit="1"/>
    </xf>
    <xf numFmtId="41" fontId="5" fillId="0" borderId="11" xfId="1" applyFont="1" applyBorder="1" applyAlignment="1">
      <alignment vertical="center" shrinkToFit="1"/>
    </xf>
    <xf numFmtId="0" fontId="5" fillId="0" borderId="0" xfId="2" applyFont="1" applyBorder="1" applyAlignment="1">
      <alignment horizontal="center" vertical="center" shrinkToFit="1"/>
    </xf>
    <xf numFmtId="41" fontId="29" fillId="0" borderId="0" xfId="1" applyFont="1" applyBorder="1" applyAlignment="1">
      <alignment horizontal="center" vertical="center" shrinkToFit="1"/>
    </xf>
    <xf numFmtId="41" fontId="29" fillId="0" borderId="20" xfId="1" applyFont="1" applyBorder="1" applyAlignment="1">
      <alignment horizontal="center" vertical="center" shrinkToFit="1"/>
    </xf>
    <xf numFmtId="41" fontId="29" fillId="0" borderId="21" xfId="1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41" fontId="5" fillId="0" borderId="1" xfId="2" applyNumberFormat="1" applyFont="1" applyBorder="1" applyAlignment="1">
      <alignment horizontal="center" vertical="center" shrinkToFit="1"/>
    </xf>
    <xf numFmtId="41" fontId="5" fillId="0" borderId="9" xfId="2" applyNumberFormat="1" applyFont="1" applyBorder="1" applyAlignment="1">
      <alignment horizontal="center" vertical="center" shrinkToFit="1"/>
    </xf>
    <xf numFmtId="41" fontId="5" fillId="0" borderId="0" xfId="1" applyFont="1" applyBorder="1" applyAlignment="1">
      <alignment horizontal="center" vertical="center" shrinkToFit="1"/>
    </xf>
    <xf numFmtId="0" fontId="5" fillId="0" borderId="35" xfId="2" applyFont="1" applyBorder="1" applyAlignment="1">
      <alignment horizontal="center" vertical="center" shrinkToFit="1"/>
    </xf>
    <xf numFmtId="41" fontId="29" fillId="0" borderId="36" xfId="1" applyFont="1" applyBorder="1" applyAlignment="1">
      <alignment horizontal="center" vertical="center" shrinkToFit="1"/>
    </xf>
    <xf numFmtId="0" fontId="5" fillId="0" borderId="0" xfId="2" applyFont="1" applyAlignment="1">
      <alignment horizontal="center" vertical="center" wrapText="1" shrinkToFit="1"/>
    </xf>
    <xf numFmtId="41" fontId="29" fillId="0" borderId="10" xfId="1" applyFont="1" applyBorder="1" applyAlignment="1">
      <alignment horizontal="center" vertical="center" shrinkToFit="1"/>
    </xf>
    <xf numFmtId="41" fontId="29" fillId="0" borderId="8" xfId="1" applyFont="1" applyBorder="1" applyAlignment="1">
      <alignment horizontal="center" vertical="center" shrinkToFit="1"/>
    </xf>
    <xf numFmtId="41" fontId="5" fillId="0" borderId="13" xfId="1" applyFont="1" applyBorder="1" applyAlignment="1">
      <alignment horizontal="center" vertical="center" shrinkToFit="1"/>
    </xf>
    <xf numFmtId="0" fontId="5" fillId="0" borderId="7" xfId="2" applyFont="1" applyBorder="1" applyAlignment="1">
      <alignment horizontal="center" vertical="center" shrinkToFit="1"/>
    </xf>
    <xf numFmtId="0" fontId="5" fillId="0" borderId="42" xfId="2" applyFont="1" applyBorder="1" applyAlignment="1">
      <alignment horizontal="center" vertical="center"/>
    </xf>
    <xf numFmtId="0" fontId="5" fillId="0" borderId="28" xfId="2" applyFont="1" applyBorder="1" applyAlignment="1">
      <alignment horizontal="center" vertical="center" shrinkToFit="1"/>
    </xf>
    <xf numFmtId="0" fontId="5" fillId="0" borderId="8" xfId="2" applyFont="1" applyBorder="1" applyAlignment="1">
      <alignment horizontal="center" vertical="center" shrinkToFit="1"/>
    </xf>
    <xf numFmtId="0" fontId="29" fillId="2" borderId="19" xfId="2" applyFont="1" applyFill="1" applyBorder="1" applyAlignment="1">
      <alignment horizontal="center" vertical="center" shrinkToFit="1"/>
    </xf>
    <xf numFmtId="0" fontId="29" fillId="2" borderId="20" xfId="2" applyFont="1" applyFill="1" applyBorder="1" applyAlignment="1">
      <alignment horizontal="center" vertical="center" shrinkToFit="1"/>
    </xf>
    <xf numFmtId="41" fontId="29" fillId="2" borderId="20" xfId="1" applyFont="1" applyFill="1" applyBorder="1" applyAlignment="1">
      <alignment horizontal="center" vertical="center" shrinkToFit="1"/>
    </xf>
    <xf numFmtId="41" fontId="29" fillId="2" borderId="21" xfId="1" applyFont="1" applyFill="1" applyBorder="1" applyAlignment="1">
      <alignment horizontal="center" vertical="center" shrinkToFit="1"/>
    </xf>
    <xf numFmtId="41" fontId="29" fillId="2" borderId="31" xfId="1" applyFont="1" applyFill="1" applyBorder="1" applyAlignment="1">
      <alignment horizontal="center" vertical="center" shrinkToFit="1"/>
    </xf>
    <xf numFmtId="0" fontId="5" fillId="0" borderId="0" xfId="2" applyFont="1" applyBorder="1" applyAlignment="1">
      <alignment horizontal="left" vertical="center"/>
    </xf>
    <xf numFmtId="41" fontId="29" fillId="0" borderId="43" xfId="1" applyFont="1" applyBorder="1" applyAlignment="1">
      <alignment horizontal="center" vertical="center" shrinkToFit="1"/>
    </xf>
    <xf numFmtId="41" fontId="29" fillId="0" borderId="44" xfId="1" applyFont="1" applyBorder="1" applyAlignment="1">
      <alignment horizontal="center" vertical="center" shrinkToFit="1"/>
    </xf>
    <xf numFmtId="41" fontId="29" fillId="0" borderId="34" xfId="1" applyFont="1" applyBorder="1" applyAlignment="1">
      <alignment horizontal="center" vertical="center" shrinkToFit="1"/>
    </xf>
    <xf numFmtId="41" fontId="5" fillId="0" borderId="46" xfId="1" applyFont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9" xfId="1" applyFont="1" applyBorder="1" applyAlignment="1">
      <alignment horizontal="center" vertical="center" shrinkToFit="1"/>
    </xf>
    <xf numFmtId="41" fontId="5" fillId="0" borderId="47" xfId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0" fontId="5" fillId="0" borderId="48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5" fillId="0" borderId="22" xfId="2" applyFont="1" applyBorder="1" applyAlignment="1">
      <alignment horizontal="center" vertical="center" wrapText="1"/>
    </xf>
    <xf numFmtId="0" fontId="5" fillId="0" borderId="47" xfId="2" applyFont="1" applyBorder="1" applyAlignment="1">
      <alignment horizontal="center" vertical="center" wrapText="1"/>
    </xf>
    <xf numFmtId="41" fontId="4" fillId="0" borderId="22" xfId="1" applyFont="1" applyBorder="1" applyAlignment="1">
      <alignment horizontal="right" vertical="center" wrapText="1" shrinkToFit="1"/>
    </xf>
    <xf numFmtId="41" fontId="5" fillId="0" borderId="12" xfId="1" applyFont="1" applyBorder="1" applyAlignment="1">
      <alignment horizontal="center" vertical="center" shrinkToFit="1"/>
    </xf>
    <xf numFmtId="41" fontId="5" fillId="0" borderId="11" xfId="1" applyFont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0" fontId="5" fillId="0" borderId="3" xfId="2" applyFont="1" applyBorder="1" applyAlignment="1">
      <alignment horizontal="center" vertical="center"/>
    </xf>
    <xf numFmtId="41" fontId="5" fillId="0" borderId="3" xfId="1" applyFont="1" applyBorder="1" applyAlignment="1">
      <alignment horizontal="center" vertical="center" shrinkToFit="1"/>
    </xf>
    <xf numFmtId="41" fontId="29" fillId="0" borderId="4" xfId="1" applyFont="1" applyBorder="1" applyAlignment="1">
      <alignment horizontal="center" vertical="center" shrinkToFit="1"/>
    </xf>
    <xf numFmtId="41" fontId="29" fillId="0" borderId="32" xfId="1" applyFont="1" applyBorder="1" applyAlignment="1">
      <alignment horizontal="center" vertical="center" shrinkToFit="1"/>
    </xf>
    <xf numFmtId="41" fontId="29" fillId="0" borderId="31" xfId="1" applyFont="1" applyBorder="1" applyAlignment="1">
      <alignment horizontal="center" vertical="center" shrinkToFit="1"/>
    </xf>
    <xf numFmtId="41" fontId="29" fillId="0" borderId="25" xfId="1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 shrinkToFit="1"/>
    </xf>
    <xf numFmtId="0" fontId="5" fillId="0" borderId="3" xfId="2" applyFont="1" applyBorder="1" applyAlignment="1">
      <alignment horizontal="center" vertical="center" shrinkToFit="1"/>
    </xf>
    <xf numFmtId="41" fontId="5" fillId="0" borderId="17" xfId="1" applyFont="1" applyBorder="1" applyAlignment="1">
      <alignment horizontal="center" vertical="center" shrinkToFit="1"/>
    </xf>
    <xf numFmtId="41" fontId="5" fillId="0" borderId="34" xfId="1" applyFont="1" applyBorder="1" applyAlignment="1">
      <alignment horizontal="center" vertical="center" shrinkToFit="1"/>
    </xf>
    <xf numFmtId="41" fontId="5" fillId="0" borderId="20" xfId="1" applyFont="1" applyBorder="1" applyAlignment="1">
      <alignment horizontal="center" vertical="center" shrinkToFit="1"/>
    </xf>
    <xf numFmtId="41" fontId="5" fillId="0" borderId="12" xfId="1" applyFont="1" applyBorder="1" applyAlignment="1">
      <alignment horizontal="center" vertical="center" shrinkToFit="1"/>
    </xf>
    <xf numFmtId="41" fontId="5" fillId="0" borderId="41" xfId="1" applyFont="1" applyBorder="1" applyAlignment="1">
      <alignment horizontal="center" vertical="center" shrinkToFit="1"/>
    </xf>
    <xf numFmtId="41" fontId="5" fillId="0" borderId="40" xfId="1" applyFont="1" applyBorder="1" applyAlignment="1">
      <alignment horizontal="center" vertical="center" shrinkToFit="1"/>
    </xf>
    <xf numFmtId="41" fontId="29" fillId="0" borderId="14" xfId="1" applyFont="1" applyBorder="1" applyAlignment="1">
      <alignment horizontal="center" vertical="center" shrinkToFit="1"/>
    </xf>
    <xf numFmtId="41" fontId="5" fillId="0" borderId="35" xfId="1" applyFont="1" applyBorder="1" applyAlignment="1">
      <alignment horizontal="center" vertical="center" shrinkToFit="1"/>
    </xf>
    <xf numFmtId="41" fontId="5" fillId="0" borderId="28" xfId="1" applyFont="1" applyBorder="1" applyAlignment="1">
      <alignment horizontal="center" vertical="center" shrinkToFit="1"/>
    </xf>
    <xf numFmtId="41" fontId="5" fillId="0" borderId="31" xfId="1" applyFont="1" applyBorder="1" applyAlignment="1">
      <alignment horizontal="center" vertical="center" shrinkToFit="1"/>
    </xf>
    <xf numFmtId="0" fontId="28" fillId="2" borderId="44" xfId="2" applyFont="1" applyFill="1" applyBorder="1" applyAlignment="1">
      <alignment horizontal="center" vertical="center" shrinkToFit="1"/>
    </xf>
    <xf numFmtId="41" fontId="29" fillId="2" borderId="44" xfId="1" applyFont="1" applyFill="1" applyBorder="1" applyAlignment="1">
      <alignment horizontal="center" vertical="center" shrinkToFit="1"/>
    </xf>
    <xf numFmtId="41" fontId="29" fillId="0" borderId="37" xfId="1" applyFont="1" applyBorder="1" applyAlignment="1">
      <alignment horizontal="center" vertical="center" shrinkToFit="1"/>
    </xf>
    <xf numFmtId="41" fontId="4" fillId="0" borderId="23" xfId="1" applyFont="1" applyBorder="1" applyAlignment="1">
      <alignment horizontal="right" vertical="center" wrapText="1" shrinkToFit="1"/>
    </xf>
    <xf numFmtId="41" fontId="5" fillId="0" borderId="12" xfId="1" applyFont="1" applyBorder="1" applyAlignment="1">
      <alignment horizontal="center" vertical="center" shrinkToFit="1"/>
    </xf>
    <xf numFmtId="41" fontId="5" fillId="0" borderId="11" xfId="1" applyFont="1" applyBorder="1" applyAlignment="1">
      <alignment horizontal="center" vertical="center" shrinkToFit="1"/>
    </xf>
    <xf numFmtId="41" fontId="5" fillId="0" borderId="35" xfId="1" applyFont="1" applyBorder="1" applyAlignment="1">
      <alignment horizontal="center" vertical="center" shrinkToFit="1"/>
    </xf>
    <xf numFmtId="41" fontId="5" fillId="0" borderId="13" xfId="1" applyFont="1" applyBorder="1" applyAlignment="1">
      <alignment horizontal="center" vertical="center" shrinkToFit="1"/>
    </xf>
    <xf numFmtId="41" fontId="5" fillId="0" borderId="3" xfId="1" applyFont="1" applyBorder="1" applyAlignment="1">
      <alignment horizontal="center" vertical="center" shrinkToFit="1"/>
    </xf>
    <xf numFmtId="41" fontId="5" fillId="0" borderId="34" xfId="1" applyFont="1" applyBorder="1" applyAlignment="1">
      <alignment horizontal="center" vertical="center" shrinkToFit="1"/>
    </xf>
    <xf numFmtId="41" fontId="5" fillId="0" borderId="41" xfId="1" applyFont="1" applyBorder="1" applyAlignment="1">
      <alignment horizontal="center" vertical="center" shrinkToFit="1"/>
    </xf>
    <xf numFmtId="41" fontId="5" fillId="0" borderId="0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0" fontId="5" fillId="0" borderId="42" xfId="2" applyFont="1" applyBorder="1" applyAlignment="1">
      <alignment horizontal="center" vertical="center" shrinkToFit="1"/>
    </xf>
    <xf numFmtId="41" fontId="5" fillId="0" borderId="52" xfId="1" applyFont="1" applyBorder="1" applyAlignment="1">
      <alignment horizontal="center" vertical="center" shrinkToFit="1"/>
    </xf>
    <xf numFmtId="41" fontId="29" fillId="0" borderId="13" xfId="1" applyFont="1" applyBorder="1" applyAlignment="1">
      <alignment horizontal="center" vertical="center" shrinkToFit="1"/>
    </xf>
    <xf numFmtId="41" fontId="29" fillId="0" borderId="41" xfId="1" applyFont="1" applyBorder="1" applyAlignment="1">
      <alignment horizontal="center" vertical="center" shrinkToFit="1"/>
    </xf>
    <xf numFmtId="41" fontId="5" fillId="0" borderId="53" xfId="2" applyNumberFormat="1" applyFont="1" applyBorder="1" applyAlignment="1">
      <alignment horizontal="center" vertical="center" shrinkToFit="1"/>
    </xf>
    <xf numFmtId="41" fontId="5" fillId="0" borderId="54" xfId="1" applyFont="1" applyBorder="1" applyAlignment="1">
      <alignment horizontal="center" vertical="center" shrinkToFit="1"/>
    </xf>
    <xf numFmtId="41" fontId="5" fillId="0" borderId="55" xfId="1" applyFont="1" applyBorder="1" applyAlignment="1">
      <alignment horizontal="center" vertical="center" shrinkToFit="1"/>
    </xf>
    <xf numFmtId="0" fontId="36" fillId="0" borderId="0" xfId="0" applyFont="1">
      <alignment vertical="center"/>
    </xf>
    <xf numFmtId="0" fontId="37" fillId="0" borderId="0" xfId="0" applyFont="1" applyAlignment="1">
      <alignment horizontal="justify" vertical="center"/>
    </xf>
    <xf numFmtId="0" fontId="40" fillId="3" borderId="58" xfId="0" applyFont="1" applyFill="1" applyBorder="1" applyAlignment="1">
      <alignment horizontal="center" vertical="center" wrapText="1"/>
    </xf>
    <xf numFmtId="0" fontId="40" fillId="3" borderId="59" xfId="0" applyFont="1" applyFill="1" applyBorder="1" applyAlignment="1">
      <alignment horizontal="center" vertical="center" wrapText="1"/>
    </xf>
    <xf numFmtId="0" fontId="40" fillId="3" borderId="60" xfId="0" applyFont="1" applyFill="1" applyBorder="1" applyAlignment="1">
      <alignment horizontal="center" vertical="center" wrapText="1"/>
    </xf>
    <xf numFmtId="0" fontId="40" fillId="3" borderId="61" xfId="0" applyFont="1" applyFill="1" applyBorder="1" applyAlignment="1">
      <alignment horizontal="center" vertical="center" wrapText="1"/>
    </xf>
    <xf numFmtId="0" fontId="40" fillId="3" borderId="64" xfId="0" applyFont="1" applyFill="1" applyBorder="1" applyAlignment="1">
      <alignment horizontal="center" vertical="center" wrapText="1"/>
    </xf>
    <xf numFmtId="0" fontId="40" fillId="3" borderId="65" xfId="0" applyFont="1" applyFill="1" applyBorder="1" applyAlignment="1">
      <alignment horizontal="center" vertical="center" wrapText="1"/>
    </xf>
    <xf numFmtId="0" fontId="41" fillId="3" borderId="64" xfId="0" applyFont="1" applyFill="1" applyBorder="1" applyAlignment="1">
      <alignment vertical="center" wrapText="1"/>
    </xf>
    <xf numFmtId="0" fontId="41" fillId="3" borderId="68" xfId="0" applyFont="1" applyFill="1" applyBorder="1" applyAlignment="1">
      <alignment vertical="center" wrapText="1"/>
    </xf>
    <xf numFmtId="0" fontId="40" fillId="3" borderId="68" xfId="0" applyFont="1" applyFill="1" applyBorder="1" applyAlignment="1">
      <alignment horizontal="center" vertical="center" wrapText="1"/>
    </xf>
    <xf numFmtId="0" fontId="42" fillId="0" borderId="70" xfId="0" applyFont="1" applyBorder="1" applyAlignment="1">
      <alignment horizontal="center" vertical="center" wrapText="1"/>
    </xf>
    <xf numFmtId="0" fontId="42" fillId="0" borderId="71" xfId="0" applyFont="1" applyBorder="1" applyAlignment="1">
      <alignment horizontal="center" vertical="center" wrapText="1"/>
    </xf>
    <xf numFmtId="0" fontId="43" fillId="0" borderId="71" xfId="0" applyFont="1" applyBorder="1" applyAlignment="1">
      <alignment horizontal="justify" vertical="center" wrapText="1"/>
    </xf>
    <xf numFmtId="0" fontId="42" fillId="0" borderId="71" xfId="0" applyFont="1" applyBorder="1" applyAlignment="1">
      <alignment horizontal="justify" vertical="center" wrapText="1"/>
    </xf>
    <xf numFmtId="3" fontId="42" fillId="0" borderId="71" xfId="0" applyNumberFormat="1" applyFont="1" applyBorder="1" applyAlignment="1">
      <alignment horizontal="right" vertical="center" wrapText="1"/>
    </xf>
    <xf numFmtId="0" fontId="43" fillId="0" borderId="70" xfId="0" applyFont="1" applyBorder="1" applyAlignment="1">
      <alignment horizontal="center" vertical="center" wrapText="1"/>
    </xf>
    <xf numFmtId="0" fontId="45" fillId="0" borderId="71" xfId="0" applyFont="1" applyBorder="1" applyAlignment="1">
      <alignment horizontal="center" vertical="center" wrapText="1"/>
    </xf>
    <xf numFmtId="0" fontId="43" fillId="0" borderId="71" xfId="0" applyFont="1" applyBorder="1" applyAlignment="1">
      <alignment horizontal="center" vertical="center" wrapText="1"/>
    </xf>
    <xf numFmtId="0" fontId="44" fillId="0" borderId="71" xfId="0" applyFont="1" applyBorder="1" applyAlignment="1">
      <alignment horizontal="center" vertical="center" wrapText="1"/>
    </xf>
    <xf numFmtId="3" fontId="46" fillId="0" borderId="71" xfId="0" applyNumberFormat="1" applyFont="1" applyBorder="1" applyAlignment="1">
      <alignment horizontal="right" vertical="center" wrapText="1"/>
    </xf>
    <xf numFmtId="0" fontId="44" fillId="0" borderId="73" xfId="0" applyFont="1" applyBorder="1" applyAlignment="1">
      <alignment horizontal="right" vertical="center" wrapText="1"/>
    </xf>
    <xf numFmtId="0" fontId="43" fillId="0" borderId="69" xfId="0" applyFont="1" applyBorder="1" applyAlignment="1">
      <alignment horizontal="center" vertical="center" wrapText="1"/>
    </xf>
    <xf numFmtId="0" fontId="43" fillId="0" borderId="73" xfId="0" applyFont="1" applyBorder="1" applyAlignment="1">
      <alignment horizontal="right" vertical="center" wrapText="1"/>
    </xf>
    <xf numFmtId="0" fontId="43" fillId="0" borderId="74" xfId="0" applyFont="1" applyBorder="1" applyAlignment="1">
      <alignment horizontal="center" vertical="center" wrapText="1"/>
    </xf>
    <xf numFmtId="0" fontId="48" fillId="0" borderId="75" xfId="0" applyFont="1" applyBorder="1" applyAlignment="1">
      <alignment horizontal="center" vertical="center" wrapText="1"/>
    </xf>
    <xf numFmtId="0" fontId="43" fillId="0" borderId="75" xfId="0" applyFont="1" applyBorder="1" applyAlignment="1">
      <alignment horizontal="center" vertical="center" wrapText="1"/>
    </xf>
    <xf numFmtId="0" fontId="43" fillId="0" borderId="75" xfId="0" applyFont="1" applyBorder="1" applyAlignment="1">
      <alignment horizontal="justify" vertical="center" wrapText="1"/>
    </xf>
    <xf numFmtId="0" fontId="44" fillId="0" borderId="75" xfId="0" applyFont="1" applyBorder="1" applyAlignment="1">
      <alignment horizontal="center" vertical="center" wrapText="1"/>
    </xf>
    <xf numFmtId="3" fontId="46" fillId="0" borderId="75" xfId="0" applyNumberFormat="1" applyFont="1" applyBorder="1" applyAlignment="1">
      <alignment horizontal="right" vertical="center" wrapText="1"/>
    </xf>
    <xf numFmtId="0" fontId="44" fillId="0" borderId="76" xfId="0" applyFont="1" applyBorder="1" applyAlignment="1">
      <alignment horizontal="justify" vertical="center" wrapText="1"/>
    </xf>
    <xf numFmtId="0" fontId="37" fillId="0" borderId="0" xfId="0" applyFont="1" applyAlignment="1">
      <alignment horizontal="center" vertical="center"/>
    </xf>
    <xf numFmtId="0" fontId="40" fillId="3" borderId="66" xfId="0" applyFont="1" applyFill="1" applyBorder="1" applyAlignment="1">
      <alignment horizontal="center" vertical="center" wrapText="1"/>
    </xf>
    <xf numFmtId="0" fontId="42" fillId="0" borderId="69" xfId="0" applyFont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center" vertical="center" wrapText="1"/>
    </xf>
    <xf numFmtId="0" fontId="40" fillId="3" borderId="3" xfId="0" applyFont="1" applyFill="1" applyBorder="1" applyAlignment="1">
      <alignment horizontal="center" vertical="center" wrapText="1"/>
    </xf>
    <xf numFmtId="0" fontId="41" fillId="3" borderId="3" xfId="0" applyFont="1" applyFill="1" applyBorder="1" applyAlignment="1">
      <alignment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justify" vertical="center" wrapText="1"/>
    </xf>
    <xf numFmtId="0" fontId="42" fillId="0" borderId="3" xfId="0" applyFont="1" applyBorder="1" applyAlignment="1">
      <alignment horizontal="justify" vertical="center" wrapText="1"/>
    </xf>
    <xf numFmtId="3" fontId="42" fillId="0" borderId="3" xfId="0" applyNumberFormat="1" applyFont="1" applyBorder="1" applyAlignment="1">
      <alignment horizontal="right" vertical="center" wrapText="1"/>
    </xf>
    <xf numFmtId="0" fontId="42" fillId="4" borderId="3" xfId="0" applyFont="1" applyFill="1" applyBorder="1" applyAlignment="1">
      <alignment horizontal="center" vertical="center" wrapText="1"/>
    </xf>
    <xf numFmtId="0" fontId="45" fillId="0" borderId="3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43" fillId="4" borderId="3" xfId="0" applyFont="1" applyFill="1" applyBorder="1" applyAlignment="1">
      <alignment horizontal="center" vertical="center" wrapText="1"/>
    </xf>
    <xf numFmtId="0" fontId="47" fillId="0" borderId="3" xfId="0" applyFont="1" applyBorder="1" applyAlignment="1">
      <alignment horizontal="justify" vertical="center" wrapText="1"/>
    </xf>
    <xf numFmtId="41" fontId="43" fillId="0" borderId="3" xfId="1" applyFont="1" applyFill="1" applyBorder="1" applyAlignment="1">
      <alignment horizontal="right" vertical="center" wrapText="1"/>
    </xf>
    <xf numFmtId="41" fontId="43" fillId="0" borderId="54" xfId="1" applyFont="1" applyFill="1" applyBorder="1" applyAlignment="1">
      <alignment horizontal="right" vertical="center" wrapText="1"/>
    </xf>
    <xf numFmtId="41" fontId="43" fillId="0" borderId="54" xfId="1" applyFont="1" applyBorder="1" applyAlignment="1">
      <alignment horizontal="right" vertical="center" wrapText="1"/>
    </xf>
    <xf numFmtId="0" fontId="44" fillId="5" borderId="29" xfId="0" applyFont="1" applyFill="1" applyBorder="1" applyAlignment="1">
      <alignment vertical="center" wrapText="1"/>
    </xf>
    <xf numFmtId="0" fontId="43" fillId="0" borderId="0" xfId="0" applyFont="1" applyAlignment="1">
      <alignment horizontal="center" vertical="center" wrapText="1"/>
    </xf>
    <xf numFmtId="0" fontId="43" fillId="0" borderId="0" xfId="0" applyFont="1" applyAlignment="1">
      <alignment horizontal="justify" vertical="center" wrapText="1"/>
    </xf>
    <xf numFmtId="0" fontId="42" fillId="0" borderId="0" xfId="0" applyFont="1" applyAlignment="1">
      <alignment horizontal="center" vertical="center" wrapText="1"/>
    </xf>
    <xf numFmtId="41" fontId="43" fillId="0" borderId="0" xfId="1" applyFont="1" applyBorder="1" applyAlignment="1">
      <alignment horizontal="right" vertical="center" wrapText="1"/>
    </xf>
    <xf numFmtId="0" fontId="42" fillId="0" borderId="77" xfId="0" applyFont="1" applyBorder="1" applyAlignment="1">
      <alignment horizontal="center" vertical="center" wrapText="1"/>
    </xf>
    <xf numFmtId="0" fontId="48" fillId="0" borderId="78" xfId="0" applyFont="1" applyBorder="1" applyAlignment="1">
      <alignment horizontal="center" vertical="center" wrapText="1"/>
    </xf>
    <xf numFmtId="0" fontId="42" fillId="0" borderId="78" xfId="0" applyFont="1" applyBorder="1" applyAlignment="1">
      <alignment horizontal="center" vertical="center" wrapText="1"/>
    </xf>
    <xf numFmtId="0" fontId="43" fillId="0" borderId="78" xfId="0" applyFont="1" applyBorder="1" applyAlignment="1">
      <alignment horizontal="justify" vertical="center" wrapText="1"/>
    </xf>
    <xf numFmtId="0" fontId="43" fillId="0" borderId="78" xfId="0" applyFont="1" applyBorder="1" applyAlignment="1">
      <alignment horizontal="center" vertical="center" wrapText="1"/>
    </xf>
    <xf numFmtId="41" fontId="42" fillId="0" borderId="79" xfId="1" applyFont="1" applyBorder="1" applyAlignment="1">
      <alignment horizontal="right" vertical="center" wrapText="1"/>
    </xf>
    <xf numFmtId="3" fontId="44" fillId="0" borderId="36" xfId="0" applyNumberFormat="1" applyFont="1" applyBorder="1" applyAlignment="1">
      <alignment horizontal="justify" vertical="center" wrapText="1"/>
    </xf>
    <xf numFmtId="0" fontId="43" fillId="0" borderId="0" xfId="0" applyFont="1" applyAlignment="1">
      <alignment horizontal="justify" vertical="center"/>
    </xf>
    <xf numFmtId="41" fontId="43" fillId="0" borderId="0" xfId="1" applyFont="1" applyFill="1" applyBorder="1" applyAlignment="1">
      <alignment horizontal="right" vertical="center" wrapText="1"/>
    </xf>
    <xf numFmtId="0" fontId="40" fillId="3" borderId="2" xfId="0" applyFont="1" applyFill="1" applyBorder="1" applyAlignment="1">
      <alignment horizontal="center" vertical="center" wrapText="1"/>
    </xf>
    <xf numFmtId="0" fontId="40" fillId="3" borderId="17" xfId="0" applyFont="1" applyFill="1" applyBorder="1" applyAlignment="1">
      <alignment horizontal="center" vertical="center" wrapText="1"/>
    </xf>
    <xf numFmtId="41" fontId="40" fillId="3" borderId="3" xfId="1" applyFont="1" applyFill="1" applyBorder="1" applyAlignment="1">
      <alignment horizontal="center" vertical="center" wrapText="1"/>
    </xf>
    <xf numFmtId="0" fontId="42" fillId="0" borderId="74" xfId="0" applyFont="1" applyBorder="1" applyAlignment="1">
      <alignment horizontal="center" vertical="center" wrapText="1"/>
    </xf>
    <xf numFmtId="0" fontId="46" fillId="0" borderId="75" xfId="0" applyFont="1" applyBorder="1" applyAlignment="1">
      <alignment horizontal="center" vertical="center" wrapText="1"/>
    </xf>
    <xf numFmtId="0" fontId="46" fillId="0" borderId="75" xfId="0" applyFont="1" applyBorder="1" applyAlignment="1">
      <alignment horizontal="justify" vertical="center" wrapText="1"/>
    </xf>
    <xf numFmtId="0" fontId="42" fillId="0" borderId="75" xfId="0" applyFont="1" applyBorder="1" applyAlignment="1">
      <alignment horizontal="justify" vertical="center" wrapText="1"/>
    </xf>
    <xf numFmtId="0" fontId="42" fillId="0" borderId="76" xfId="0" applyFont="1" applyBorder="1" applyAlignment="1">
      <alignment horizontal="justify" vertical="center" wrapText="1"/>
    </xf>
    <xf numFmtId="0" fontId="42" fillId="3" borderId="65" xfId="0" applyFont="1" applyFill="1" applyBorder="1" applyAlignment="1">
      <alignment horizontal="center" vertical="center" wrapText="1"/>
    </xf>
    <xf numFmtId="0" fontId="42" fillId="3" borderId="68" xfId="0" applyFont="1" applyFill="1" applyBorder="1" applyAlignment="1">
      <alignment horizontal="center" vertical="center" wrapText="1"/>
    </xf>
    <xf numFmtId="0" fontId="42" fillId="0" borderId="67" xfId="0" applyFont="1" applyBorder="1" applyAlignment="1">
      <alignment horizontal="center" vertical="center" wrapText="1"/>
    </xf>
    <xf numFmtId="0" fontId="42" fillId="0" borderId="68" xfId="0" applyFont="1" applyBorder="1" applyAlignment="1">
      <alignment horizontal="center" vertical="center" wrapText="1"/>
    </xf>
    <xf numFmtId="0" fontId="42" fillId="0" borderId="68" xfId="0" applyFont="1" applyBorder="1" applyAlignment="1">
      <alignment horizontal="left" vertical="center" wrapText="1"/>
    </xf>
    <xf numFmtId="0" fontId="42" fillId="4" borderId="71" xfId="0" applyFont="1" applyFill="1" applyBorder="1" applyAlignment="1">
      <alignment horizontal="center" vertical="center" wrapText="1"/>
    </xf>
    <xf numFmtId="0" fontId="42" fillId="0" borderId="73" xfId="0" applyFont="1" applyBorder="1" applyAlignment="1">
      <alignment horizontal="center" vertical="center" wrapText="1"/>
    </xf>
    <xf numFmtId="0" fontId="46" fillId="0" borderId="71" xfId="0" applyFont="1" applyBorder="1" applyAlignment="1">
      <alignment horizontal="justify" vertical="center" wrapText="1"/>
    </xf>
    <xf numFmtId="0" fontId="42" fillId="0" borderId="71" xfId="0" applyFont="1" applyBorder="1" applyAlignment="1">
      <alignment horizontal="left" vertical="center" wrapText="1"/>
    </xf>
    <xf numFmtId="3" fontId="42" fillId="6" borderId="71" xfId="0" applyNumberFormat="1" applyFont="1" applyFill="1" applyBorder="1" applyAlignment="1">
      <alignment horizontal="right" vertical="center" wrapText="1"/>
    </xf>
    <xf numFmtId="0" fontId="42" fillId="2" borderId="71" xfId="0" applyFont="1" applyFill="1" applyBorder="1" applyAlignment="1">
      <alignment horizontal="justify" vertical="center" wrapText="1"/>
    </xf>
    <xf numFmtId="0" fontId="49" fillId="4" borderId="0" xfId="0" applyFont="1" applyFill="1" applyAlignment="1">
      <alignment horizontal="center" vertical="center"/>
    </xf>
    <xf numFmtId="0" fontId="49" fillId="0" borderId="0" xfId="0" applyFont="1">
      <alignment vertical="center"/>
    </xf>
    <xf numFmtId="41" fontId="49" fillId="0" borderId="0" xfId="1" applyFont="1" applyFill="1">
      <alignment vertical="center"/>
    </xf>
    <xf numFmtId="0" fontId="49" fillId="0" borderId="0" xfId="0" applyFont="1" applyAlignment="1">
      <alignment horizontal="center" vertical="center"/>
    </xf>
    <xf numFmtId="0" fontId="50" fillId="0" borderId="3" xfId="0" applyFont="1" applyBorder="1" applyAlignment="1">
      <alignment horizontal="center" vertical="center" wrapText="1"/>
    </xf>
    <xf numFmtId="0" fontId="50" fillId="0" borderId="3" xfId="0" applyFont="1" applyBorder="1" applyAlignment="1">
      <alignment horizontal="justify" vertical="center" wrapText="1"/>
    </xf>
    <xf numFmtId="0" fontId="50" fillId="0" borderId="10" xfId="0" applyFont="1" applyBorder="1" applyAlignment="1">
      <alignment horizontal="center" vertical="center" wrapText="1"/>
    </xf>
    <xf numFmtId="0" fontId="42" fillId="0" borderId="68" xfId="0" applyFont="1" applyBorder="1" applyAlignment="1">
      <alignment horizontal="justify" vertical="center" wrapText="1"/>
    </xf>
    <xf numFmtId="3" fontId="42" fillId="7" borderId="71" xfId="0" applyNumberFormat="1" applyFont="1" applyFill="1" applyBorder="1" applyAlignment="1">
      <alignment horizontal="right" vertical="center" wrapText="1"/>
    </xf>
    <xf numFmtId="0" fontId="42" fillId="0" borderId="73" xfId="0" applyFont="1" applyBorder="1" applyAlignment="1">
      <alignment horizontal="justify" vertical="center" wrapText="1"/>
    </xf>
    <xf numFmtId="3" fontId="42" fillId="8" borderId="71" xfId="0" applyNumberFormat="1" applyFont="1" applyFill="1" applyBorder="1" applyAlignment="1">
      <alignment horizontal="right" vertical="center" wrapText="1"/>
    </xf>
    <xf numFmtId="3" fontId="42" fillId="4" borderId="71" xfId="0" applyNumberFormat="1" applyFont="1" applyFill="1" applyBorder="1" applyAlignment="1">
      <alignment horizontal="right" vertical="center" wrapText="1"/>
    </xf>
    <xf numFmtId="0" fontId="42" fillId="0" borderId="65" xfId="0" applyFont="1" applyBorder="1" applyAlignment="1">
      <alignment horizontal="center" vertical="center" wrapText="1"/>
    </xf>
    <xf numFmtId="0" fontId="42" fillId="0" borderId="65" xfId="0" applyFont="1" applyBorder="1" applyAlignment="1">
      <alignment horizontal="justify" vertical="center" wrapText="1"/>
    </xf>
    <xf numFmtId="3" fontId="42" fillId="0" borderId="65" xfId="0" applyNumberFormat="1" applyFont="1" applyBorder="1" applyAlignment="1">
      <alignment horizontal="right" vertical="center" wrapText="1"/>
    </xf>
    <xf numFmtId="0" fontId="42" fillId="0" borderId="72" xfId="0" applyFont="1" applyBorder="1" applyAlignment="1">
      <alignment horizontal="justify" vertical="center" wrapText="1"/>
    </xf>
    <xf numFmtId="0" fontId="43" fillId="3" borderId="67" xfId="0" applyFont="1" applyFill="1" applyBorder="1" applyAlignment="1">
      <alignment horizontal="center" vertical="center" wrapText="1"/>
    </xf>
    <xf numFmtId="0" fontId="43" fillId="3" borderId="68" xfId="0" applyFont="1" applyFill="1" applyBorder="1" applyAlignment="1">
      <alignment horizontal="center" vertical="center" wrapText="1"/>
    </xf>
    <xf numFmtId="0" fontId="51" fillId="3" borderId="68" xfId="0" applyFont="1" applyFill="1" applyBorder="1" applyAlignment="1">
      <alignment vertical="center" wrapText="1"/>
    </xf>
    <xf numFmtId="41" fontId="43" fillId="3" borderId="68" xfId="1" applyFont="1" applyFill="1" applyBorder="1" applyAlignment="1">
      <alignment horizontal="center" vertical="center" wrapText="1"/>
    </xf>
    <xf numFmtId="0" fontId="42" fillId="0" borderId="7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5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37" fillId="0" borderId="0" xfId="0" applyFont="1" applyBorder="1" applyAlignment="1">
      <alignment horizontal="center" vertical="center"/>
    </xf>
    <xf numFmtId="41" fontId="5" fillId="0" borderId="41" xfId="1" applyFont="1" applyBorder="1" applyAlignment="1">
      <alignment horizontal="center" vertical="center" shrinkToFit="1"/>
    </xf>
    <xf numFmtId="41" fontId="5" fillId="0" borderId="32" xfId="1" applyFont="1" applyBorder="1" applyAlignment="1">
      <alignment horizontal="center" vertical="center" shrinkToFit="1"/>
    </xf>
    <xf numFmtId="41" fontId="5" fillId="0" borderId="3" xfId="1" applyFont="1" applyBorder="1" applyAlignment="1">
      <alignment horizontal="center" vertical="center" shrinkToFit="1"/>
    </xf>
    <xf numFmtId="41" fontId="5" fillId="0" borderId="10" xfId="1" applyFont="1" applyBorder="1" applyAlignment="1">
      <alignment horizontal="center" vertical="center" shrinkToFit="1"/>
    </xf>
    <xf numFmtId="41" fontId="5" fillId="0" borderId="83" xfId="1" applyFont="1" applyBorder="1" applyAlignment="1">
      <alignment horizontal="center" vertical="center" shrinkToFit="1"/>
    </xf>
    <xf numFmtId="41" fontId="42" fillId="0" borderId="68" xfId="1" applyFont="1" applyBorder="1" applyAlignment="1">
      <alignment horizontal="right" vertical="center" wrapText="1"/>
    </xf>
    <xf numFmtId="41" fontId="42" fillId="0" borderId="71" xfId="1" applyFont="1" applyBorder="1" applyAlignment="1">
      <alignment horizontal="right" vertical="center" wrapText="1"/>
    </xf>
    <xf numFmtId="41" fontId="42" fillId="6" borderId="71" xfId="1" applyFont="1" applyFill="1" applyBorder="1" applyAlignment="1">
      <alignment horizontal="right" vertical="center" wrapText="1"/>
    </xf>
    <xf numFmtId="41" fontId="50" fillId="0" borderId="3" xfId="1" applyFont="1" applyBorder="1" applyAlignment="1">
      <alignment horizontal="right" vertical="center" wrapText="1"/>
    </xf>
    <xf numFmtId="41" fontId="46" fillId="0" borderId="75" xfId="1" applyFont="1" applyBorder="1" applyAlignment="1">
      <alignment horizontal="right" vertical="center" wrapText="1"/>
    </xf>
    <xf numFmtId="0" fontId="40" fillId="3" borderId="68" xfId="0" applyFont="1" applyFill="1" applyBorder="1" applyAlignment="1">
      <alignment horizontal="center" vertical="center" wrapText="1"/>
    </xf>
    <xf numFmtId="0" fontId="22" fillId="0" borderId="0" xfId="50" applyFont="1" applyAlignment="1">
      <alignment horizontal="left" vertical="center"/>
    </xf>
    <xf numFmtId="0" fontId="24" fillId="0" borderId="0" xfId="50" applyFont="1" applyAlignment="1">
      <alignment horizontal="center"/>
    </xf>
    <xf numFmtId="0" fontId="23" fillId="0" borderId="0" xfId="50" applyFont="1" applyAlignment="1">
      <alignment horizontal="center" vertical="center" wrapText="1"/>
    </xf>
    <xf numFmtId="0" fontId="23" fillId="0" borderId="0" xfId="50" applyFont="1" applyAlignment="1">
      <alignment horizontal="center" vertical="center"/>
    </xf>
    <xf numFmtId="0" fontId="25" fillId="0" borderId="0" xfId="50" applyFont="1" applyAlignment="1">
      <alignment horizontal="left" vertical="center" wrapText="1"/>
    </xf>
    <xf numFmtId="0" fontId="25" fillId="0" borderId="0" xfId="50" applyFont="1" applyAlignment="1">
      <alignment horizontal="left" vertical="center"/>
    </xf>
    <xf numFmtId="0" fontId="22" fillId="0" borderId="0" xfId="50" applyFont="1" applyAlignment="1">
      <alignment horizontal="left" vertical="center" wrapText="1"/>
    </xf>
    <xf numFmtId="0" fontId="25" fillId="0" borderId="0" xfId="50" applyFont="1" applyAlignment="1">
      <alignment horizontal="center" vertical="center"/>
    </xf>
    <xf numFmtId="0" fontId="27" fillId="0" borderId="0" xfId="50" applyFont="1" applyAlignment="1">
      <alignment horizontal="center" vertical="center"/>
    </xf>
    <xf numFmtId="41" fontId="5" fillId="0" borderId="17" xfId="1" applyFont="1" applyBorder="1" applyAlignment="1">
      <alignment horizontal="center" vertical="center" shrinkToFit="1"/>
    </xf>
    <xf numFmtId="41" fontId="5" fillId="0" borderId="41" xfId="1" applyFont="1" applyBorder="1" applyAlignment="1">
      <alignment horizontal="center" vertical="center" shrinkToFit="1"/>
    </xf>
    <xf numFmtId="41" fontId="5" fillId="0" borderId="35" xfId="1" applyFont="1" applyBorder="1" applyAlignment="1">
      <alignment horizontal="center" vertical="center" shrinkToFit="1"/>
    </xf>
    <xf numFmtId="41" fontId="5" fillId="0" borderId="49" xfId="1" applyFont="1" applyBorder="1" applyAlignment="1">
      <alignment horizontal="center" vertical="center" shrinkToFit="1"/>
    </xf>
    <xf numFmtId="41" fontId="5" fillId="0" borderId="12" xfId="1" applyFont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29" fillId="0" borderId="33" xfId="1" applyFont="1" applyBorder="1" applyAlignment="1">
      <alignment horizontal="center" vertical="center" shrinkToFit="1"/>
    </xf>
    <xf numFmtId="41" fontId="29" fillId="0" borderId="31" xfId="1" applyFont="1" applyBorder="1" applyAlignment="1">
      <alignment horizontal="center" vertical="center" shrinkToFit="1"/>
    </xf>
    <xf numFmtId="0" fontId="29" fillId="0" borderId="16" xfId="2" applyFont="1" applyBorder="1" applyAlignment="1">
      <alignment horizontal="center" vertical="center"/>
    </xf>
    <xf numFmtId="0" fontId="29" fillId="0" borderId="4" xfId="2" applyFont="1" applyBorder="1" applyAlignment="1">
      <alignment horizontal="center" vertical="center"/>
    </xf>
    <xf numFmtId="41" fontId="34" fillId="0" borderId="31" xfId="1" applyFont="1" applyBorder="1" applyAlignment="1">
      <alignment horizontal="center" vertical="center" shrinkToFit="1"/>
    </xf>
    <xf numFmtId="41" fontId="34" fillId="0" borderId="35" xfId="1" applyFont="1" applyBorder="1" applyAlignment="1">
      <alignment horizontal="center" vertical="center" shrinkToFit="1"/>
    </xf>
    <xf numFmtId="41" fontId="34" fillId="0" borderId="40" xfId="1" applyFont="1" applyBorder="1" applyAlignment="1">
      <alignment horizontal="center" vertical="center" shrinkToFit="1"/>
    </xf>
    <xf numFmtId="41" fontId="5" fillId="0" borderId="20" xfId="1" applyFont="1" applyBorder="1" applyAlignment="1">
      <alignment horizontal="center" vertical="center" shrinkToFit="1"/>
    </xf>
    <xf numFmtId="41" fontId="5" fillId="0" borderId="34" xfId="1" applyFont="1" applyBorder="1" applyAlignment="1">
      <alignment horizontal="center" vertical="center" shrinkToFit="1"/>
    </xf>
    <xf numFmtId="41" fontId="5" fillId="0" borderId="3" xfId="1" applyFont="1" applyBorder="1" applyAlignment="1">
      <alignment horizontal="center" vertical="center" shrinkToFit="1"/>
    </xf>
    <xf numFmtId="41" fontId="5" fillId="0" borderId="10" xfId="1" applyFont="1" applyBorder="1" applyAlignment="1">
      <alignment horizontal="center" vertical="center" shrinkToFit="1"/>
    </xf>
    <xf numFmtId="41" fontId="5" fillId="0" borderId="11" xfId="1" applyFont="1" applyBorder="1" applyAlignment="1">
      <alignment horizontal="center" vertical="center" shrinkToFit="1"/>
    </xf>
    <xf numFmtId="0" fontId="29" fillId="0" borderId="37" xfId="2" applyFont="1" applyBorder="1" applyAlignment="1">
      <alignment horizontal="center" vertical="center"/>
    </xf>
    <xf numFmtId="41" fontId="29" fillId="0" borderId="39" xfId="1" applyFont="1" applyBorder="1" applyAlignment="1">
      <alignment horizontal="center" vertical="center" shrinkToFit="1"/>
    </xf>
    <xf numFmtId="41" fontId="29" fillId="0" borderId="40" xfId="1" applyFont="1" applyBorder="1" applyAlignment="1">
      <alignment horizontal="center" vertical="center" shrinkToFit="1"/>
    </xf>
    <xf numFmtId="41" fontId="5" fillId="0" borderId="19" xfId="1" applyFont="1" applyBorder="1" applyAlignment="1">
      <alignment horizontal="center" vertical="center" shrinkToFit="1"/>
    </xf>
    <xf numFmtId="41" fontId="5" fillId="0" borderId="50" xfId="1" applyFont="1" applyBorder="1" applyAlignment="1">
      <alignment horizontal="center" vertical="center" shrinkToFit="1"/>
    </xf>
    <xf numFmtId="41" fontId="5" fillId="0" borderId="51" xfId="1" applyFont="1" applyBorder="1" applyAlignment="1">
      <alignment horizontal="center" vertical="center" shrinkToFit="1"/>
    </xf>
    <xf numFmtId="41" fontId="5" fillId="0" borderId="48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5" fillId="0" borderId="56" xfId="1" applyFont="1" applyBorder="1" applyAlignment="1">
      <alignment horizontal="center" vertical="center" shrinkToFit="1"/>
    </xf>
    <xf numFmtId="41" fontId="5" fillId="0" borderId="33" xfId="1" applyFont="1" applyBorder="1" applyAlignment="1">
      <alignment horizontal="center" vertical="center" shrinkToFit="1"/>
    </xf>
    <xf numFmtId="41" fontId="5" fillId="0" borderId="0" xfId="1" applyFont="1" applyBorder="1" applyAlignment="1">
      <alignment horizontal="center" vertical="center" shrinkToFit="1"/>
    </xf>
    <xf numFmtId="41" fontId="5" fillId="0" borderId="39" xfId="1" applyFont="1" applyBorder="1" applyAlignment="1">
      <alignment horizontal="center" vertical="center" shrinkToFit="1"/>
    </xf>
    <xf numFmtId="41" fontId="29" fillId="0" borderId="4" xfId="1" applyFont="1" applyBorder="1" applyAlignment="1">
      <alignment horizontal="center" vertical="center" shrinkToFit="1"/>
    </xf>
    <xf numFmtId="41" fontId="29" fillId="0" borderId="24" xfId="1" applyFont="1" applyBorder="1" applyAlignment="1">
      <alignment horizontal="center" vertical="center" shrinkToFit="1"/>
    </xf>
    <xf numFmtId="0" fontId="29" fillId="0" borderId="16" xfId="2" applyFont="1" applyBorder="1" applyAlignment="1">
      <alignment horizontal="center" vertical="center" shrinkToFit="1"/>
    </xf>
    <xf numFmtId="0" fontId="29" fillId="0" borderId="4" xfId="2" applyFont="1" applyBorder="1" applyAlignment="1">
      <alignment horizontal="center" vertical="center" shrinkToFit="1"/>
    </xf>
    <xf numFmtId="0" fontId="5" fillId="0" borderId="3" xfId="2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 shrinkToFit="1"/>
    </xf>
    <xf numFmtId="0" fontId="21" fillId="0" borderId="0" xfId="2" applyFont="1" applyAlignment="1">
      <alignment horizontal="center" vertical="center"/>
    </xf>
    <xf numFmtId="41" fontId="29" fillId="0" borderId="25" xfId="1" applyFont="1" applyBorder="1" applyAlignment="1">
      <alignment horizontal="center" vertical="center" shrinkToFit="1"/>
    </xf>
    <xf numFmtId="0" fontId="29" fillId="0" borderId="30" xfId="2" applyFont="1" applyBorder="1" applyAlignment="1">
      <alignment horizontal="center" vertical="center" shrinkToFit="1"/>
    </xf>
    <xf numFmtId="0" fontId="29" fillId="0" borderId="25" xfId="2" applyFont="1" applyBorder="1" applyAlignment="1">
      <alignment horizontal="center" vertical="center" shrinkToFit="1"/>
    </xf>
    <xf numFmtId="0" fontId="29" fillId="0" borderId="26" xfId="2" applyFont="1" applyBorder="1" applyAlignment="1">
      <alignment horizontal="center" vertical="center" shrinkToFit="1"/>
    </xf>
    <xf numFmtId="0" fontId="28" fillId="2" borderId="19" xfId="2" applyFont="1" applyFill="1" applyBorder="1" applyAlignment="1">
      <alignment horizontal="center" vertical="center" shrinkToFit="1"/>
    </xf>
    <xf numFmtId="0" fontId="28" fillId="2" borderId="20" xfId="2" applyFont="1" applyFill="1" applyBorder="1" applyAlignment="1">
      <alignment horizontal="center" vertical="center" shrinkToFit="1"/>
    </xf>
    <xf numFmtId="41" fontId="28" fillId="2" borderId="31" xfId="1" applyFont="1" applyFill="1" applyBorder="1" applyAlignment="1">
      <alignment horizontal="center" vertical="center" shrinkToFit="1"/>
    </xf>
    <xf numFmtId="41" fontId="28" fillId="2" borderId="20" xfId="1" applyFont="1" applyFill="1" applyBorder="1" applyAlignment="1">
      <alignment horizontal="center" vertical="center" shrinkToFit="1"/>
    </xf>
    <xf numFmtId="41" fontId="28" fillId="2" borderId="21" xfId="1" applyFont="1" applyFill="1" applyBorder="1" applyAlignment="1">
      <alignment horizontal="center" vertical="center" shrinkToFit="1"/>
    </xf>
    <xf numFmtId="41" fontId="5" fillId="0" borderId="0" xfId="1" applyFont="1" applyBorder="1" applyAlignment="1">
      <alignment horizontal="right" vertical="center" shrinkToFit="1"/>
    </xf>
    <xf numFmtId="0" fontId="5" fillId="0" borderId="38" xfId="2" applyFont="1" applyBorder="1" applyAlignment="1">
      <alignment horizontal="center" vertical="center" shrinkToFit="1"/>
    </xf>
    <xf numFmtId="0" fontId="5" fillId="0" borderId="39" xfId="2" applyFont="1" applyBorder="1" applyAlignment="1">
      <alignment horizontal="center" vertical="center" shrinkToFit="1"/>
    </xf>
    <xf numFmtId="0" fontId="5" fillId="0" borderId="40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 shrinkToFit="1"/>
    </xf>
    <xf numFmtId="0" fontId="5" fillId="0" borderId="3" xfId="2" applyFont="1" applyBorder="1" applyAlignment="1">
      <alignment horizontal="center" vertical="center" shrinkToFit="1"/>
    </xf>
    <xf numFmtId="41" fontId="5" fillId="0" borderId="40" xfId="1" applyFont="1" applyBorder="1" applyAlignment="1">
      <alignment horizontal="center" vertical="center" shrinkToFit="1"/>
    </xf>
    <xf numFmtId="41" fontId="5" fillId="0" borderId="31" xfId="1" applyFont="1" applyBorder="1" applyAlignment="1">
      <alignment horizontal="center" vertical="center" shrinkToFit="1"/>
    </xf>
    <xf numFmtId="41" fontId="5" fillId="0" borderId="32" xfId="1" applyFont="1" applyBorder="1" applyAlignment="1">
      <alignment horizontal="center" vertical="center" shrinkToFit="1"/>
    </xf>
    <xf numFmtId="41" fontId="5" fillId="0" borderId="42" xfId="1" applyFont="1" applyBorder="1" applyAlignment="1">
      <alignment horizontal="center" vertical="center" shrinkToFit="1"/>
    </xf>
    <xf numFmtId="41" fontId="5" fillId="0" borderId="38" xfId="1" applyFont="1" applyBorder="1" applyAlignment="1">
      <alignment horizontal="center" vertical="center" shrinkToFit="1"/>
    </xf>
    <xf numFmtId="41" fontId="5" fillId="0" borderId="35" xfId="1" applyFont="1" applyBorder="1" applyAlignment="1">
      <alignment horizontal="center" vertical="center" wrapText="1" shrinkToFit="1"/>
    </xf>
    <xf numFmtId="0" fontId="5" fillId="0" borderId="0" xfId="2" applyFont="1" applyAlignment="1">
      <alignment horizontal="left" vertical="center"/>
    </xf>
    <xf numFmtId="0" fontId="5" fillId="0" borderId="2" xfId="2" applyFont="1" applyBorder="1" applyAlignment="1">
      <alignment horizontal="center" vertical="center"/>
    </xf>
    <xf numFmtId="0" fontId="5" fillId="0" borderId="32" xfId="2" applyFont="1" applyBorder="1" applyAlignment="1">
      <alignment horizontal="center" vertical="center"/>
    </xf>
    <xf numFmtId="0" fontId="5" fillId="0" borderId="33" xfId="2" applyFont="1" applyBorder="1" applyAlignment="1">
      <alignment horizontal="center" vertical="center"/>
    </xf>
    <xf numFmtId="0" fontId="5" fillId="0" borderId="44" xfId="2" applyFont="1" applyBorder="1" applyAlignment="1">
      <alignment horizontal="center" vertical="center"/>
    </xf>
    <xf numFmtId="0" fontId="31" fillId="0" borderId="0" xfId="2" applyFont="1" applyBorder="1" applyAlignment="1">
      <alignment horizontal="left" vertical="center"/>
    </xf>
    <xf numFmtId="0" fontId="5" fillId="0" borderId="0" xfId="2" applyFont="1" applyBorder="1" applyAlignment="1">
      <alignment horizontal="left" vertical="center"/>
    </xf>
    <xf numFmtId="0" fontId="5" fillId="0" borderId="18" xfId="2" applyFont="1" applyBorder="1" applyAlignment="1">
      <alignment horizontal="center" vertical="center"/>
    </xf>
    <xf numFmtId="0" fontId="5" fillId="0" borderId="38" xfId="2" applyFont="1" applyBorder="1" applyAlignment="1">
      <alignment horizontal="center" vertical="center"/>
    </xf>
    <xf numFmtId="0" fontId="29" fillId="0" borderId="38" xfId="2" applyFont="1" applyBorder="1" applyAlignment="1">
      <alignment horizontal="center" vertical="center"/>
    </xf>
    <xf numFmtId="0" fontId="29" fillId="0" borderId="39" xfId="2" applyFont="1" applyBorder="1" applyAlignment="1">
      <alignment horizontal="center" vertical="center"/>
    </xf>
    <xf numFmtId="0" fontId="29" fillId="0" borderId="45" xfId="2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4" fillId="0" borderId="72" xfId="0" applyFont="1" applyBorder="1" applyAlignment="1">
      <alignment horizontal="center" vertical="center" wrapText="1"/>
    </xf>
    <xf numFmtId="0" fontId="44" fillId="0" borderId="66" xfId="0" applyFont="1" applyBorder="1" applyAlignment="1">
      <alignment horizontal="center" vertical="center" wrapText="1"/>
    </xf>
    <xf numFmtId="0" fontId="44" fillId="0" borderId="69" xfId="0" applyFont="1" applyBorder="1" applyAlignment="1">
      <alignment horizontal="center" vertical="center" wrapText="1"/>
    </xf>
    <xf numFmtId="0" fontId="44" fillId="0" borderId="72" xfId="0" applyFont="1" applyBorder="1" applyAlignment="1">
      <alignment horizontal="right" vertical="center" wrapText="1"/>
    </xf>
    <xf numFmtId="0" fontId="44" fillId="0" borderId="66" xfId="0" applyFont="1" applyBorder="1" applyAlignment="1">
      <alignment horizontal="right" vertical="center" wrapText="1"/>
    </xf>
    <xf numFmtId="0" fontId="44" fillId="0" borderId="69" xfId="0" applyFont="1" applyBorder="1" applyAlignment="1">
      <alignment horizontal="right" vertical="center" wrapText="1"/>
    </xf>
    <xf numFmtId="0" fontId="35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52" fillId="0" borderId="0" xfId="0" applyFont="1" applyAlignment="1">
      <alignment horizontal="left" vertical="center"/>
    </xf>
    <xf numFmtId="0" fontId="40" fillId="3" borderId="57" xfId="0" applyFont="1" applyFill="1" applyBorder="1" applyAlignment="1">
      <alignment horizontal="center" vertical="center" wrapText="1"/>
    </xf>
    <xf numFmtId="0" fontId="40" fillId="3" borderId="63" xfId="0" applyFont="1" applyFill="1" applyBorder="1" applyAlignment="1">
      <alignment horizontal="center" vertical="center" wrapText="1"/>
    </xf>
    <xf numFmtId="0" fontId="40" fillId="3" borderId="67" xfId="0" applyFont="1" applyFill="1" applyBorder="1" applyAlignment="1">
      <alignment horizontal="center" vertical="center" wrapText="1"/>
    </xf>
    <xf numFmtId="0" fontId="40" fillId="3" borderId="58" xfId="0" applyFont="1" applyFill="1" applyBorder="1" applyAlignment="1">
      <alignment horizontal="center" vertical="center" wrapText="1"/>
    </xf>
    <xf numFmtId="0" fontId="40" fillId="3" borderId="64" xfId="0" applyFont="1" applyFill="1" applyBorder="1" applyAlignment="1">
      <alignment horizontal="center" vertical="center" wrapText="1"/>
    </xf>
    <xf numFmtId="0" fontId="40" fillId="3" borderId="68" xfId="0" applyFont="1" applyFill="1" applyBorder="1" applyAlignment="1">
      <alignment horizontal="center" vertical="center" wrapText="1"/>
    </xf>
    <xf numFmtId="0" fontId="40" fillId="3" borderId="62" xfId="0" applyFont="1" applyFill="1" applyBorder="1" applyAlignment="1">
      <alignment horizontal="center" vertical="center" wrapText="1"/>
    </xf>
    <xf numFmtId="0" fontId="40" fillId="3" borderId="66" xfId="0" applyFont="1" applyFill="1" applyBorder="1" applyAlignment="1">
      <alignment horizontal="center" vertical="center" wrapText="1"/>
    </xf>
    <xf numFmtId="0" fontId="40" fillId="3" borderId="69" xfId="0" applyFont="1" applyFill="1" applyBorder="1" applyAlignment="1">
      <alignment horizontal="center" vertical="center" wrapText="1"/>
    </xf>
    <xf numFmtId="41" fontId="44" fillId="5" borderId="29" xfId="0" applyNumberFormat="1" applyFont="1" applyFill="1" applyBorder="1" applyAlignment="1">
      <alignment horizontal="center" vertical="center" wrapText="1"/>
    </xf>
    <xf numFmtId="0" fontId="44" fillId="5" borderId="29" xfId="0" applyFont="1" applyFill="1" applyBorder="1" applyAlignment="1">
      <alignment horizontal="center" vertical="center" wrapText="1"/>
    </xf>
    <xf numFmtId="3" fontId="44" fillId="0" borderId="17" xfId="0" applyNumberFormat="1" applyFont="1" applyBorder="1" applyAlignment="1">
      <alignment horizontal="center" vertical="center" wrapText="1"/>
    </xf>
    <xf numFmtId="3" fontId="44" fillId="0" borderId="29" xfId="0" applyNumberFormat="1" applyFont="1" applyBorder="1" applyAlignment="1">
      <alignment horizontal="center" vertical="center" wrapText="1"/>
    </xf>
    <xf numFmtId="3" fontId="44" fillId="0" borderId="14" xfId="0" applyNumberFormat="1" applyFont="1" applyBorder="1" applyAlignment="1">
      <alignment horizontal="center" vertical="center" wrapText="1"/>
    </xf>
    <xf numFmtId="3" fontId="44" fillId="5" borderId="17" xfId="0" applyNumberFormat="1" applyFont="1" applyFill="1" applyBorder="1" applyAlignment="1">
      <alignment horizontal="center" vertical="center" wrapText="1"/>
    </xf>
    <xf numFmtId="3" fontId="44" fillId="5" borderId="29" xfId="0" applyNumberFormat="1" applyFont="1" applyFill="1" applyBorder="1" applyAlignment="1">
      <alignment horizontal="center" vertical="center" wrapText="1"/>
    </xf>
    <xf numFmtId="3" fontId="44" fillId="5" borderId="14" xfId="0" applyNumberFormat="1" applyFont="1" applyFill="1" applyBorder="1" applyAlignment="1">
      <alignment horizontal="center" vertical="center" wrapText="1"/>
    </xf>
    <xf numFmtId="3" fontId="44" fillId="5" borderId="3" xfId="0" applyNumberFormat="1" applyFont="1" applyFill="1" applyBorder="1" applyAlignment="1">
      <alignment horizontal="center" vertical="center" wrapText="1"/>
    </xf>
    <xf numFmtId="0" fontId="44" fillId="5" borderId="3" xfId="0" applyFont="1" applyFill="1" applyBorder="1" applyAlignment="1">
      <alignment horizontal="center" vertical="center" wrapText="1"/>
    </xf>
    <xf numFmtId="3" fontId="44" fillId="5" borderId="11" xfId="0" applyNumberFormat="1" applyFont="1" applyFill="1" applyBorder="1" applyAlignment="1">
      <alignment horizontal="center" vertical="center" wrapText="1"/>
    </xf>
    <xf numFmtId="3" fontId="44" fillId="5" borderId="12" xfId="0" applyNumberFormat="1" applyFont="1" applyFill="1" applyBorder="1" applyAlignment="1">
      <alignment horizontal="center" vertical="center" wrapText="1"/>
    </xf>
    <xf numFmtId="3" fontId="44" fillId="5" borderId="8" xfId="0" applyNumberFormat="1" applyFont="1" applyFill="1" applyBorder="1" applyAlignment="1">
      <alignment horizontal="center" vertical="center" wrapText="1"/>
    </xf>
    <xf numFmtId="0" fontId="53" fillId="0" borderId="0" xfId="0" applyFont="1" applyAlignment="1">
      <alignment horizontal="left" vertical="center"/>
    </xf>
    <xf numFmtId="0" fontId="40" fillId="3" borderId="48" xfId="0" applyFont="1" applyFill="1" applyBorder="1" applyAlignment="1">
      <alignment horizontal="center" vertical="center" wrapText="1"/>
    </xf>
    <xf numFmtId="0" fontId="40" fillId="3" borderId="2" xfId="0" applyFont="1" applyFill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center" vertical="center" wrapText="1"/>
    </xf>
    <xf numFmtId="0" fontId="40" fillId="3" borderId="3" xfId="0" applyFont="1" applyFill="1" applyBorder="1" applyAlignment="1">
      <alignment horizontal="center" vertical="center" wrapText="1"/>
    </xf>
    <xf numFmtId="0" fontId="40" fillId="3" borderId="9" xfId="0" applyFont="1" applyFill="1" applyBorder="1" applyAlignment="1">
      <alignment horizontal="center" vertical="center" wrapText="1"/>
    </xf>
    <xf numFmtId="0" fontId="40" fillId="3" borderId="10" xfId="0" applyFont="1" applyFill="1" applyBorder="1" applyAlignment="1">
      <alignment horizontal="center" vertical="center" wrapText="1"/>
    </xf>
    <xf numFmtId="0" fontId="55" fillId="0" borderId="80" xfId="0" applyFont="1" applyBorder="1" applyAlignment="1">
      <alignment horizontal="left" vertical="center"/>
    </xf>
    <xf numFmtId="0" fontId="55" fillId="0" borderId="60" xfId="0" applyFont="1" applyBorder="1" applyAlignment="1">
      <alignment horizontal="left" vertical="center"/>
    </xf>
    <xf numFmtId="0" fontId="55" fillId="0" borderId="81" xfId="0" applyFont="1" applyBorder="1" applyAlignment="1">
      <alignment horizontal="left" vertical="center"/>
    </xf>
    <xf numFmtId="0" fontId="42" fillId="3" borderId="82" xfId="0" applyFont="1" applyFill="1" applyBorder="1" applyAlignment="1">
      <alignment horizontal="center" vertical="center" wrapText="1"/>
    </xf>
    <xf numFmtId="0" fontId="42" fillId="3" borderId="67" xfId="0" applyFont="1" applyFill="1" applyBorder="1" applyAlignment="1">
      <alignment horizontal="center" vertical="center" wrapText="1"/>
    </xf>
    <xf numFmtId="0" fontId="42" fillId="3" borderId="65" xfId="0" applyFont="1" applyFill="1" applyBorder="1" applyAlignment="1">
      <alignment horizontal="center" vertical="center" wrapText="1"/>
    </xf>
    <xf numFmtId="0" fontId="42" fillId="3" borderId="68" xfId="0" applyFont="1" applyFill="1" applyBorder="1" applyAlignment="1">
      <alignment horizontal="center" vertical="center" wrapText="1"/>
    </xf>
    <xf numFmtId="0" fontId="42" fillId="3" borderId="72" xfId="0" applyFont="1" applyFill="1" applyBorder="1" applyAlignment="1">
      <alignment horizontal="center" vertical="center" wrapText="1"/>
    </xf>
    <xf numFmtId="0" fontId="42" fillId="3" borderId="69" xfId="0" applyFont="1" applyFill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/>
    </xf>
  </cellXfs>
  <cellStyles count="52">
    <cellStyle name="A¨­￠￢￠O [0]_INQUIRY ￠?￥i¨u¡AAⓒ￢Aⓒª " xfId="23" xr:uid="{00000000-0005-0000-0000-000000000000}"/>
    <cellStyle name="A¨­￠￢￠O_INQUIRY ￠?￥i¨u¡AAⓒ￢Aⓒª " xfId="24" xr:uid="{00000000-0005-0000-0000-000001000000}"/>
    <cellStyle name="AeE­ [0]_AMT " xfId="25" xr:uid="{00000000-0005-0000-0000-000002000000}"/>
    <cellStyle name="AeE­_AMT " xfId="26" xr:uid="{00000000-0005-0000-0000-000003000000}"/>
    <cellStyle name="AeE¡ⓒ [0]_INQUIRY ￠?￥i¨u¡AAⓒ￢Aⓒª " xfId="27" xr:uid="{00000000-0005-0000-0000-000004000000}"/>
    <cellStyle name="AeE¡ⓒ_INQUIRY ￠?￥i¨u¡AAⓒ￢Aⓒª " xfId="28" xr:uid="{00000000-0005-0000-0000-000005000000}"/>
    <cellStyle name="AÞ¸¶ [0]_AN°y(1.25) " xfId="29" xr:uid="{00000000-0005-0000-0000-000006000000}"/>
    <cellStyle name="AÞ¸¶_AN°y(1.25) " xfId="30" xr:uid="{00000000-0005-0000-0000-000007000000}"/>
    <cellStyle name="C¡IA¨ª_¡ic¨u¡A¨￢I¨￢¡Æ AN¡Æe " xfId="31" xr:uid="{00000000-0005-0000-0000-000008000000}"/>
    <cellStyle name="C￥AØ_¿μ¾÷CoE² " xfId="32" xr:uid="{00000000-0005-0000-0000-000009000000}"/>
    <cellStyle name="Comma [0]_ SG&amp;A Bridge " xfId="33" xr:uid="{00000000-0005-0000-0000-00000A000000}"/>
    <cellStyle name="Comma_ SG&amp;A Bridge " xfId="34" xr:uid="{00000000-0005-0000-0000-00000B000000}"/>
    <cellStyle name="Comma0" xfId="35" xr:uid="{00000000-0005-0000-0000-00000C000000}"/>
    <cellStyle name="Curren?_x0012_퐀_x0017_?" xfId="36" xr:uid="{00000000-0005-0000-0000-00000D000000}"/>
    <cellStyle name="Currency [0]_ SG&amp;A Bridge " xfId="37" xr:uid="{00000000-0005-0000-0000-00000E000000}"/>
    <cellStyle name="Currency_ SG&amp;A Bridge " xfId="38" xr:uid="{00000000-0005-0000-0000-00000F000000}"/>
    <cellStyle name="Currency0" xfId="39" xr:uid="{00000000-0005-0000-0000-000010000000}"/>
    <cellStyle name="Date" xfId="40" xr:uid="{00000000-0005-0000-0000-000011000000}"/>
    <cellStyle name="Fixed" xfId="41" xr:uid="{00000000-0005-0000-0000-000012000000}"/>
    <cellStyle name="Header1" xfId="42" xr:uid="{00000000-0005-0000-0000-000013000000}"/>
    <cellStyle name="Header2" xfId="43" xr:uid="{00000000-0005-0000-0000-000014000000}"/>
    <cellStyle name="Heading 1" xfId="44" xr:uid="{00000000-0005-0000-0000-000015000000}"/>
    <cellStyle name="Heading 2" xfId="45" xr:uid="{00000000-0005-0000-0000-000016000000}"/>
    <cellStyle name="Normal_ SG&amp;A Bridge " xfId="46" xr:uid="{00000000-0005-0000-0000-000017000000}"/>
    <cellStyle name="Percent [2]" xfId="47" xr:uid="{00000000-0005-0000-0000-000018000000}"/>
    <cellStyle name="subhead" xfId="48" xr:uid="{00000000-0005-0000-0000-000019000000}"/>
    <cellStyle name="Total" xfId="49" xr:uid="{00000000-0005-0000-0000-00001A000000}"/>
    <cellStyle name="경고문 2" xfId="4" xr:uid="{00000000-0005-0000-0000-00001B000000}"/>
    <cellStyle name="경고문 2 2" xfId="5" xr:uid="{00000000-0005-0000-0000-00001C000000}"/>
    <cellStyle name="똿뗦먛귟 [0.00]_PRODUCT DETAIL Q1" xfId="6" xr:uid="{00000000-0005-0000-0000-00001D000000}"/>
    <cellStyle name="똿뗦먛귟_PRODUCT DETAIL Q1" xfId="7" xr:uid="{00000000-0005-0000-0000-00001E000000}"/>
    <cellStyle name="믅됞 [0.00]_PRODUCT DETAIL Q1" xfId="8" xr:uid="{00000000-0005-0000-0000-00001F000000}"/>
    <cellStyle name="믅됞_PRODUCT DETAIL Q1" xfId="9" xr:uid="{00000000-0005-0000-0000-000020000000}"/>
    <cellStyle name="백분율 2" xfId="10" xr:uid="{00000000-0005-0000-0000-000021000000}"/>
    <cellStyle name="뷭?_BOOKSHIP" xfId="11" xr:uid="{00000000-0005-0000-0000-000022000000}"/>
    <cellStyle name="쉼표 [0]" xfId="1" builtinId="6"/>
    <cellStyle name="쉼표 [0] 2" xfId="3" xr:uid="{00000000-0005-0000-0000-000024000000}"/>
    <cellStyle name="쉼표 [0] 2 2" xfId="12" xr:uid="{00000000-0005-0000-0000-000025000000}"/>
    <cellStyle name="쉼표 [0] 2 3" xfId="13" xr:uid="{00000000-0005-0000-0000-000026000000}"/>
    <cellStyle name="쉼표 [0] 3" xfId="51" xr:uid="{00000000-0005-0000-0000-000027000000}"/>
    <cellStyle name="스타일 1" xfId="14" xr:uid="{00000000-0005-0000-0000-000028000000}"/>
    <cellStyle name="콤마 [0]_ 견적기준 FLOW " xfId="15" xr:uid="{00000000-0005-0000-0000-000029000000}"/>
    <cellStyle name="콤마_ 견적기준 FLOW " xfId="16" xr:uid="{00000000-0005-0000-0000-00002A000000}"/>
    <cellStyle name="표준" xfId="0" builtinId="0"/>
    <cellStyle name="표준 2" xfId="2" xr:uid="{00000000-0005-0000-0000-00002C000000}"/>
    <cellStyle name="표준 2 2" xfId="17" xr:uid="{00000000-0005-0000-0000-00002D000000}"/>
    <cellStyle name="표준 2 2 2" xfId="18" xr:uid="{00000000-0005-0000-0000-00002E000000}"/>
    <cellStyle name="표준 2 2 2 2" xfId="19" xr:uid="{00000000-0005-0000-0000-00002F000000}"/>
    <cellStyle name="표준 2 3" xfId="20" xr:uid="{00000000-0005-0000-0000-000030000000}"/>
    <cellStyle name="표준 3" xfId="21" xr:uid="{00000000-0005-0000-0000-000031000000}"/>
    <cellStyle name="표준 3 2" xfId="22" xr:uid="{00000000-0005-0000-0000-000032000000}"/>
    <cellStyle name="표준 4" xfId="50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opLeftCell="A7" zoomScale="115" zoomScaleNormal="115" workbookViewId="0">
      <selection activeCell="E10" sqref="E10"/>
    </sheetView>
  </sheetViews>
  <sheetFormatPr defaultColWidth="9" defaultRowHeight="12"/>
  <cols>
    <col min="1" max="8" width="9" style="1"/>
    <col min="9" max="9" width="4.5" style="1" customWidth="1"/>
    <col min="10" max="16384" width="9" style="1"/>
  </cols>
  <sheetData>
    <row r="1" spans="1:9" ht="27.75" customHeight="1">
      <c r="A1" s="226" t="s">
        <v>85</v>
      </c>
      <c r="B1" s="226"/>
      <c r="C1" s="226"/>
    </row>
    <row r="2" spans="1:9" ht="27.75" customHeight="1"/>
    <row r="3" spans="1:9" ht="27.75" customHeight="1"/>
    <row r="4" spans="1:9" s="2" customFormat="1" ht="71.25" customHeight="1">
      <c r="A4" s="228" t="s">
        <v>86</v>
      </c>
      <c r="B4" s="229"/>
      <c r="C4" s="229"/>
      <c r="D4" s="229"/>
      <c r="E4" s="229"/>
      <c r="F4" s="229"/>
      <c r="G4" s="229"/>
      <c r="H4" s="229"/>
      <c r="I4" s="229"/>
    </row>
    <row r="5" spans="1:9" s="2" customFormat="1" ht="22.5" customHeight="1">
      <c r="A5" s="3"/>
      <c r="B5" s="3"/>
      <c r="C5" s="3"/>
      <c r="D5" s="3"/>
      <c r="E5" s="3"/>
      <c r="F5" s="3"/>
      <c r="G5" s="3"/>
      <c r="H5" s="3"/>
      <c r="I5" s="3"/>
    </row>
    <row r="6" spans="1:9" s="2" customFormat="1" ht="67.5" customHeight="1">
      <c r="A6" s="230" t="s">
        <v>87</v>
      </c>
      <c r="B6" s="230"/>
      <c r="C6" s="230"/>
      <c r="D6" s="230"/>
      <c r="E6" s="230"/>
      <c r="F6" s="230"/>
      <c r="G6" s="230"/>
      <c r="H6" s="230"/>
      <c r="I6" s="230"/>
    </row>
    <row r="7" spans="1:9" s="2" customFormat="1" ht="42" customHeight="1">
      <c r="A7" s="3"/>
      <c r="B7" s="3"/>
      <c r="C7" s="3"/>
      <c r="D7" s="3"/>
      <c r="E7" s="3"/>
      <c r="F7" s="3"/>
      <c r="G7" s="3"/>
      <c r="H7" s="3"/>
      <c r="I7" s="3"/>
    </row>
    <row r="8" spans="1:9" s="2" customFormat="1" ht="25.5"/>
    <row r="9" spans="1:9" s="2" customFormat="1" ht="89.25" customHeight="1">
      <c r="A9" s="4"/>
      <c r="B9" s="230" t="s">
        <v>299</v>
      </c>
      <c r="C9" s="231"/>
      <c r="D9" s="231"/>
      <c r="E9" s="231"/>
      <c r="F9" s="231"/>
      <c r="G9" s="231"/>
      <c r="H9" s="231"/>
      <c r="I9" s="231"/>
    </row>
    <row r="10" spans="1:9" s="2" customFormat="1" ht="27" customHeight="1">
      <c r="A10" s="4"/>
      <c r="B10" s="5"/>
      <c r="C10" s="6"/>
      <c r="D10" s="6"/>
      <c r="E10" s="6"/>
      <c r="F10" s="6"/>
      <c r="G10" s="6"/>
      <c r="H10" s="6"/>
      <c r="I10" s="6"/>
    </row>
    <row r="11" spans="1:9" s="2" customFormat="1" ht="35.25" customHeight="1">
      <c r="A11" s="232"/>
      <c r="B11" s="232"/>
      <c r="C11" s="232"/>
      <c r="D11" s="232"/>
      <c r="E11" s="232"/>
      <c r="F11" s="232"/>
      <c r="G11" s="232"/>
      <c r="H11" s="232"/>
      <c r="I11" s="232"/>
    </row>
    <row r="12" spans="1:9" s="2" customFormat="1" ht="25.5"/>
    <row r="13" spans="1:9" s="2" customFormat="1" ht="57.75" customHeight="1">
      <c r="A13" s="233" t="s">
        <v>84</v>
      </c>
      <c r="B13" s="233"/>
      <c r="C13" s="233"/>
      <c r="D13" s="233"/>
      <c r="E13" s="233"/>
      <c r="F13" s="233"/>
      <c r="G13" s="233"/>
      <c r="H13" s="233"/>
      <c r="I13" s="233"/>
    </row>
    <row r="14" spans="1:9" s="2" customFormat="1" ht="57.75" customHeight="1"/>
    <row r="15" spans="1:9" s="2" customFormat="1" ht="57.75" customHeight="1">
      <c r="A15" s="234" t="s">
        <v>6</v>
      </c>
      <c r="B15" s="234"/>
      <c r="C15" s="234"/>
      <c r="D15" s="234"/>
      <c r="E15" s="234"/>
      <c r="F15" s="234"/>
      <c r="G15" s="234"/>
      <c r="H15" s="234"/>
      <c r="I15" s="234"/>
    </row>
    <row r="16" spans="1:9" s="2" customFormat="1" ht="25.5"/>
    <row r="17" spans="1:9" s="2" customFormat="1" ht="25.5"/>
    <row r="18" spans="1:9" s="2" customFormat="1" ht="25.5">
      <c r="A18" s="227"/>
      <c r="B18" s="227"/>
      <c r="C18" s="227"/>
      <c r="D18" s="227"/>
      <c r="E18" s="227"/>
      <c r="F18" s="227"/>
      <c r="G18" s="227"/>
      <c r="H18" s="227"/>
      <c r="I18" s="227"/>
    </row>
    <row r="19" spans="1:9" s="2" customFormat="1" ht="25.5"/>
    <row r="20" spans="1:9" s="2" customFormat="1" ht="25.5"/>
    <row r="21" spans="1:9" s="2" customFormat="1" ht="25.5"/>
  </sheetData>
  <mergeCells count="8">
    <mergeCell ref="A1:C1"/>
    <mergeCell ref="A18:I18"/>
    <mergeCell ref="A4:I4"/>
    <mergeCell ref="A6:I6"/>
    <mergeCell ref="B9:I9"/>
    <mergeCell ref="A11:I11"/>
    <mergeCell ref="A13:I13"/>
    <mergeCell ref="A15:I1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70"/>
  <sheetViews>
    <sheetView workbookViewId="0">
      <pane xSplit="3" ySplit="9" topLeftCell="D58" activePane="bottomRight" state="frozen"/>
      <selection pane="topRight" activeCell="D1" sqref="D1"/>
      <selection pane="bottomLeft" activeCell="A7" sqref="A7"/>
      <selection pane="bottomRight" activeCell="N18" sqref="N18"/>
    </sheetView>
  </sheetViews>
  <sheetFormatPr defaultColWidth="9" defaultRowHeight="15.75" customHeight="1"/>
  <cols>
    <col min="1" max="1" width="12.25" style="8" bestFit="1" customWidth="1"/>
    <col min="2" max="2" width="11.75" style="8" customWidth="1"/>
    <col min="3" max="3" width="10.375" style="8" customWidth="1"/>
    <col min="4" max="5" width="12.625" style="9" customWidth="1"/>
    <col min="6" max="7" width="10.75" style="9" customWidth="1"/>
    <col min="8" max="8" width="14.25" style="9" customWidth="1"/>
    <col min="9" max="9" width="13.875" style="9" customWidth="1"/>
    <col min="10" max="10" width="14.125" style="9" customWidth="1"/>
    <col min="11" max="11" width="7.625" style="8" customWidth="1"/>
    <col min="12" max="12" width="4.375" style="8" customWidth="1"/>
    <col min="13" max="13" width="9.25" style="8" bestFit="1" customWidth="1"/>
    <col min="14" max="14" width="15.875" style="8" customWidth="1"/>
    <col min="15" max="16384" width="9" style="8"/>
  </cols>
  <sheetData>
    <row r="1" spans="1:14" ht="29.25" customHeight="1">
      <c r="A1" s="271" t="s">
        <v>80</v>
      </c>
      <c r="B1" s="271"/>
      <c r="C1" s="271"/>
      <c r="D1" s="271"/>
      <c r="E1" s="271"/>
      <c r="F1" s="271"/>
      <c r="G1" s="271"/>
      <c r="H1" s="271"/>
      <c r="I1" s="271"/>
      <c r="J1" s="271"/>
    </row>
    <row r="2" spans="1:14" ht="15.75" customHeight="1" thickBot="1">
      <c r="I2" s="281" t="s">
        <v>5</v>
      </c>
      <c r="J2" s="281"/>
    </row>
    <row r="3" spans="1:14" ht="29.25" customHeight="1" thickBot="1">
      <c r="A3" s="276" t="s">
        <v>35</v>
      </c>
      <c r="B3" s="277"/>
      <c r="C3" s="277"/>
      <c r="D3" s="277"/>
      <c r="E3" s="87"/>
      <c r="F3" s="278" t="s">
        <v>36</v>
      </c>
      <c r="G3" s="279"/>
      <c r="H3" s="279"/>
      <c r="I3" s="279"/>
      <c r="J3" s="280"/>
    </row>
    <row r="4" spans="1:14" ht="29.25" customHeight="1">
      <c r="A4" s="45" t="s">
        <v>0</v>
      </c>
      <c r="B4" s="46" t="s">
        <v>1</v>
      </c>
      <c r="C4" s="46" t="s">
        <v>2</v>
      </c>
      <c r="D4" s="47" t="s">
        <v>11</v>
      </c>
      <c r="E4" s="88" t="s">
        <v>72</v>
      </c>
      <c r="F4" s="49" t="s">
        <v>0</v>
      </c>
      <c r="G4" s="47" t="s">
        <v>1</v>
      </c>
      <c r="H4" s="47" t="s">
        <v>2</v>
      </c>
      <c r="I4" s="47" t="s">
        <v>12</v>
      </c>
      <c r="J4" s="48" t="s">
        <v>13</v>
      </c>
    </row>
    <row r="5" spans="1:14" s="10" customFormat="1" ht="30" customHeight="1">
      <c r="A5" s="285" t="s">
        <v>3</v>
      </c>
      <c r="B5" s="286"/>
      <c r="C5" s="286"/>
      <c r="D5" s="217">
        <f>SUM(D6:D8)</f>
        <v>371336153</v>
      </c>
      <c r="E5" s="218">
        <f>SUM(E6:E8)</f>
        <v>371336192</v>
      </c>
      <c r="F5" s="270" t="s">
        <v>4</v>
      </c>
      <c r="G5" s="250"/>
      <c r="H5" s="250"/>
      <c r="I5" s="217">
        <f>SUM(I6:I8)</f>
        <v>371336192</v>
      </c>
      <c r="J5" s="218">
        <f>SUM(J6:J8)</f>
        <v>369379074</v>
      </c>
      <c r="M5" s="27"/>
      <c r="N5" s="28"/>
    </row>
    <row r="6" spans="1:14" s="10" customFormat="1" ht="30" customHeight="1" thickBot="1">
      <c r="A6" s="285" t="s">
        <v>39</v>
      </c>
      <c r="B6" s="286"/>
      <c r="C6" s="286"/>
      <c r="D6" s="217">
        <v>13659078</v>
      </c>
      <c r="E6" s="218">
        <v>13659117</v>
      </c>
      <c r="F6" s="270" t="s">
        <v>42</v>
      </c>
      <c r="G6" s="250"/>
      <c r="H6" s="250"/>
      <c r="I6" s="217">
        <v>13659117</v>
      </c>
      <c r="J6" s="218">
        <v>11701999</v>
      </c>
      <c r="K6" s="37"/>
      <c r="M6" s="27"/>
      <c r="N6" s="28"/>
    </row>
    <row r="7" spans="1:14" s="10" customFormat="1" ht="30" customHeight="1">
      <c r="A7" s="285" t="s">
        <v>74</v>
      </c>
      <c r="B7" s="286"/>
      <c r="C7" s="286"/>
      <c r="D7" s="216">
        <v>5461495</v>
      </c>
      <c r="E7" s="216">
        <v>5461495</v>
      </c>
      <c r="F7" s="270" t="s">
        <v>78</v>
      </c>
      <c r="G7" s="250"/>
      <c r="H7" s="250"/>
      <c r="I7" s="216">
        <v>5461495</v>
      </c>
      <c r="J7" s="219">
        <v>5461495</v>
      </c>
      <c r="K7" s="37"/>
      <c r="M7" s="27"/>
      <c r="N7" s="28"/>
    </row>
    <row r="8" spans="1:14" s="10" customFormat="1" ht="30" customHeight="1" thickBot="1">
      <c r="A8" s="282" t="s">
        <v>40</v>
      </c>
      <c r="B8" s="283"/>
      <c r="C8" s="284"/>
      <c r="D8" s="215">
        <f>SUM(D9,D30,D38,D42,D46,D51,D55,D26,D13,D34)</f>
        <v>352215580</v>
      </c>
      <c r="E8" s="215">
        <f>SUM(E9,E30,E38,E42,E46,E51,E55,E26,E13,E34)</f>
        <v>352215580</v>
      </c>
      <c r="F8" s="264" t="s">
        <v>41</v>
      </c>
      <c r="G8" s="264"/>
      <c r="H8" s="287"/>
      <c r="I8" s="215">
        <f>SUM(I9,I26,I30,I34,I38,I42,I46,I51,I55)</f>
        <v>352215580</v>
      </c>
      <c r="J8" s="215">
        <f>SUM(J9,J26,J30,J34,J38,J42,J46,J51,J55)</f>
        <v>352215580</v>
      </c>
      <c r="M8" s="27"/>
      <c r="N8" s="28"/>
    </row>
    <row r="9" spans="1:14" s="10" customFormat="1" ht="30" customHeight="1" thickBot="1">
      <c r="A9" s="273" t="s">
        <v>66</v>
      </c>
      <c r="B9" s="274"/>
      <c r="C9" s="275"/>
      <c r="D9" s="36">
        <f>SUM(D10:D12)</f>
        <v>243695000</v>
      </c>
      <c r="E9" s="36">
        <f>SUM(E10:E12)</f>
        <v>243695000</v>
      </c>
      <c r="F9" s="266" t="s">
        <v>58</v>
      </c>
      <c r="G9" s="272"/>
      <c r="H9" s="272"/>
      <c r="I9" s="74">
        <f>SUM(I10,I16,I18)</f>
        <v>278879000</v>
      </c>
      <c r="J9" s="21">
        <f>SUM(J10,J16,J18)</f>
        <v>278879000</v>
      </c>
      <c r="M9" s="27"/>
      <c r="N9" s="28"/>
    </row>
    <row r="10" spans="1:14" s="10" customFormat="1" ht="30" customHeight="1">
      <c r="A10" s="41" t="s">
        <v>67</v>
      </c>
      <c r="B10" s="44" t="s">
        <v>10</v>
      </c>
      <c r="C10" s="44" t="s">
        <v>7</v>
      </c>
      <c r="D10" s="68">
        <v>170587000</v>
      </c>
      <c r="E10" s="11">
        <v>170587000</v>
      </c>
      <c r="F10" s="256" t="s">
        <v>19</v>
      </c>
      <c r="G10" s="239" t="s">
        <v>14</v>
      </c>
      <c r="H10" s="39" t="s">
        <v>15</v>
      </c>
      <c r="I10" s="39">
        <f>SUM(I11:I15)</f>
        <v>254504000</v>
      </c>
      <c r="J10" s="83">
        <f>SUM(J11:J15)</f>
        <v>254504000</v>
      </c>
      <c r="M10" s="27"/>
      <c r="N10" s="28"/>
    </row>
    <row r="11" spans="1:14" s="10" customFormat="1" ht="30" customHeight="1">
      <c r="A11" s="75"/>
      <c r="B11" s="76"/>
      <c r="C11" s="76" t="s">
        <v>8</v>
      </c>
      <c r="D11" s="70">
        <v>21933000</v>
      </c>
      <c r="E11" s="12">
        <v>21933000</v>
      </c>
      <c r="F11" s="257"/>
      <c r="G11" s="239"/>
      <c r="H11" s="70" t="s">
        <v>16</v>
      </c>
      <c r="I11" s="70">
        <v>187743600</v>
      </c>
      <c r="J11" s="12">
        <v>187743600</v>
      </c>
      <c r="K11" s="7"/>
      <c r="M11" s="27"/>
      <c r="N11" s="28"/>
    </row>
    <row r="12" spans="1:14" s="10" customFormat="1" ht="30" customHeight="1" thickBot="1">
      <c r="A12" s="75"/>
      <c r="B12" s="76"/>
      <c r="C12" s="76" t="s">
        <v>9</v>
      </c>
      <c r="D12" s="70">
        <v>51175000</v>
      </c>
      <c r="E12" s="12">
        <v>51175000</v>
      </c>
      <c r="F12" s="257"/>
      <c r="G12" s="239"/>
      <c r="H12" s="70" t="s">
        <v>46</v>
      </c>
      <c r="I12" s="70">
        <v>15645060</v>
      </c>
      <c r="J12" s="12">
        <v>15645060</v>
      </c>
      <c r="K12" s="7"/>
      <c r="M12" s="27"/>
      <c r="N12" s="34"/>
    </row>
    <row r="13" spans="1:14" s="10" customFormat="1" ht="30" customHeight="1" thickBot="1">
      <c r="A13" s="243" t="s">
        <v>69</v>
      </c>
      <c r="B13" s="244"/>
      <c r="C13" s="253"/>
      <c r="D13" s="36">
        <f>SUM(D14:D15)</f>
        <v>35184000</v>
      </c>
      <c r="E13" s="36">
        <f>SUM(E14:E15)</f>
        <v>35184000</v>
      </c>
      <c r="F13" s="257"/>
      <c r="G13" s="239"/>
      <c r="H13" s="70" t="s">
        <v>47</v>
      </c>
      <c r="I13" s="70">
        <v>20827310</v>
      </c>
      <c r="J13" s="12">
        <v>20827310</v>
      </c>
      <c r="K13" s="7"/>
      <c r="N13" s="18"/>
    </row>
    <row r="14" spans="1:14" s="10" customFormat="1" ht="30" customHeight="1">
      <c r="A14" s="20" t="s">
        <v>67</v>
      </c>
      <c r="B14" s="44" t="s">
        <v>10</v>
      </c>
      <c r="C14" s="35" t="s">
        <v>8</v>
      </c>
      <c r="D14" s="66">
        <v>7038000</v>
      </c>
      <c r="E14" s="22">
        <v>7038000</v>
      </c>
      <c r="F14" s="257"/>
      <c r="G14" s="66"/>
      <c r="H14" s="70" t="s">
        <v>59</v>
      </c>
      <c r="I14" s="70">
        <v>15639030</v>
      </c>
      <c r="J14" s="12">
        <v>15639030</v>
      </c>
      <c r="K14" s="7"/>
      <c r="N14" s="18"/>
    </row>
    <row r="15" spans="1:14" s="10" customFormat="1" ht="30" customHeight="1">
      <c r="A15" s="19"/>
      <c r="B15" s="23"/>
      <c r="C15" s="43" t="s">
        <v>9</v>
      </c>
      <c r="D15" s="67">
        <v>28146000</v>
      </c>
      <c r="E15" s="77">
        <v>28146000</v>
      </c>
      <c r="F15" s="257"/>
      <c r="G15" s="66"/>
      <c r="H15" s="70" t="s">
        <v>60</v>
      </c>
      <c r="I15" s="70">
        <v>14649000</v>
      </c>
      <c r="J15" s="12">
        <v>14649000</v>
      </c>
      <c r="K15" s="7"/>
      <c r="N15" s="18"/>
    </row>
    <row r="16" spans="1:14" s="10" customFormat="1" ht="30" customHeight="1">
      <c r="A16" s="75"/>
      <c r="B16" s="76"/>
      <c r="C16" s="76"/>
      <c r="D16" s="70"/>
      <c r="E16" s="12"/>
      <c r="F16" s="257"/>
      <c r="G16" s="252" t="s">
        <v>18</v>
      </c>
      <c r="H16" s="15" t="s">
        <v>25</v>
      </c>
      <c r="I16" s="15">
        <v>720000</v>
      </c>
      <c r="J16" s="38">
        <v>720000</v>
      </c>
      <c r="K16" s="7"/>
    </row>
    <row r="17" spans="1:11" s="10" customFormat="1" ht="30" customHeight="1">
      <c r="A17" s="75"/>
      <c r="B17" s="76"/>
      <c r="C17" s="76"/>
      <c r="D17" s="70"/>
      <c r="E17" s="12"/>
      <c r="F17" s="257"/>
      <c r="G17" s="240"/>
      <c r="H17" s="70" t="s">
        <v>37</v>
      </c>
      <c r="I17" s="70">
        <v>720000</v>
      </c>
      <c r="J17" s="12">
        <v>720000</v>
      </c>
      <c r="K17" s="7"/>
    </row>
    <row r="18" spans="1:11" s="10" customFormat="1" ht="30" customHeight="1">
      <c r="A18" s="75"/>
      <c r="B18" s="76"/>
      <c r="C18" s="76"/>
      <c r="D18" s="70"/>
      <c r="E18" s="12"/>
      <c r="F18" s="257"/>
      <c r="G18" s="250" t="s">
        <v>17</v>
      </c>
      <c r="H18" s="102" t="s">
        <v>15</v>
      </c>
      <c r="I18" s="15">
        <f>SUM(I19:I25)</f>
        <v>23655000</v>
      </c>
      <c r="J18" s="15">
        <f>SUM(J19:J25)</f>
        <v>23655000</v>
      </c>
      <c r="K18" s="7"/>
    </row>
    <row r="19" spans="1:11" s="10" customFormat="1" ht="30" customHeight="1">
      <c r="A19" s="75"/>
      <c r="B19" s="76"/>
      <c r="C19" s="76"/>
      <c r="D19" s="70"/>
      <c r="E19" s="12"/>
      <c r="F19" s="257"/>
      <c r="G19" s="250"/>
      <c r="H19" s="94" t="s">
        <v>20</v>
      </c>
      <c r="I19" s="70">
        <v>2892400</v>
      </c>
      <c r="J19" s="95">
        <v>2892400</v>
      </c>
    </row>
    <row r="20" spans="1:11" s="10" customFormat="1" ht="30" customHeight="1">
      <c r="A20" s="75"/>
      <c r="B20" s="76"/>
      <c r="C20" s="76"/>
      <c r="D20" s="70"/>
      <c r="E20" s="12"/>
      <c r="F20" s="257"/>
      <c r="G20" s="250"/>
      <c r="H20" s="94" t="s">
        <v>21</v>
      </c>
      <c r="I20" s="70">
        <v>6024730</v>
      </c>
      <c r="J20" s="95">
        <v>6024730</v>
      </c>
    </row>
    <row r="21" spans="1:11" s="10" customFormat="1" ht="30" customHeight="1">
      <c r="A21" s="75"/>
      <c r="B21" s="76"/>
      <c r="C21" s="76"/>
      <c r="D21" s="70"/>
      <c r="E21" s="12"/>
      <c r="F21" s="257"/>
      <c r="G21" s="250"/>
      <c r="H21" s="94" t="s">
        <v>22</v>
      </c>
      <c r="I21" s="70">
        <v>5157800</v>
      </c>
      <c r="J21" s="95">
        <v>5157800</v>
      </c>
    </row>
    <row r="22" spans="1:11" s="10" customFormat="1" ht="30" customHeight="1">
      <c r="A22" s="75"/>
      <c r="B22" s="76"/>
      <c r="C22" s="76"/>
      <c r="D22" s="70"/>
      <c r="E22" s="12"/>
      <c r="F22" s="257"/>
      <c r="G22" s="250"/>
      <c r="H22" s="94" t="s">
        <v>23</v>
      </c>
      <c r="I22" s="70">
        <v>1772960</v>
      </c>
      <c r="J22" s="95">
        <v>1772960</v>
      </c>
    </row>
    <row r="23" spans="1:11" s="10" customFormat="1" ht="30" customHeight="1">
      <c r="A23" s="75"/>
      <c r="B23" s="76"/>
      <c r="C23" s="76"/>
      <c r="D23" s="67"/>
      <c r="E23" s="77"/>
      <c r="F23" s="257"/>
      <c r="G23" s="250"/>
      <c r="H23" s="85" t="s">
        <v>45</v>
      </c>
      <c r="I23" s="67">
        <v>2707110</v>
      </c>
      <c r="J23" s="92">
        <v>2707110</v>
      </c>
    </row>
    <row r="24" spans="1:11" s="10" customFormat="1" ht="30" customHeight="1">
      <c r="A24" s="75"/>
      <c r="B24" s="76"/>
      <c r="C24" s="76"/>
      <c r="D24" s="67"/>
      <c r="E24" s="77"/>
      <c r="F24" s="257"/>
      <c r="G24" s="250"/>
      <c r="H24" s="85" t="s">
        <v>24</v>
      </c>
      <c r="I24" s="67">
        <v>900000</v>
      </c>
      <c r="J24" s="92">
        <v>900000</v>
      </c>
    </row>
    <row r="25" spans="1:11" s="10" customFormat="1" ht="30" customHeight="1" thickBot="1">
      <c r="A25" s="100"/>
      <c r="B25" s="27"/>
      <c r="C25" s="27"/>
      <c r="D25" s="98"/>
      <c r="E25" s="101"/>
      <c r="F25" s="258"/>
      <c r="G25" s="250"/>
      <c r="H25" s="93" t="s">
        <v>82</v>
      </c>
      <c r="I25" s="91">
        <v>4200000</v>
      </c>
      <c r="J25" s="91">
        <v>4200000</v>
      </c>
    </row>
    <row r="26" spans="1:11" s="10" customFormat="1" ht="30" customHeight="1" thickBot="1">
      <c r="A26" s="267" t="s">
        <v>30</v>
      </c>
      <c r="B26" s="268"/>
      <c r="C26" s="268"/>
      <c r="D26" s="36">
        <v>8640000</v>
      </c>
      <c r="E26" s="36">
        <v>8640000</v>
      </c>
      <c r="F26" s="265" t="s">
        <v>30</v>
      </c>
      <c r="G26" s="254"/>
      <c r="H26" s="266"/>
      <c r="I26" s="74">
        <v>8640000</v>
      </c>
      <c r="J26" s="21">
        <v>8640000</v>
      </c>
    </row>
    <row r="27" spans="1:11" s="10" customFormat="1" ht="30" customHeight="1">
      <c r="A27" s="20" t="s">
        <v>67</v>
      </c>
      <c r="B27" s="44" t="s">
        <v>10</v>
      </c>
      <c r="C27" s="44" t="s">
        <v>7</v>
      </c>
      <c r="D27" s="68"/>
      <c r="E27" s="11"/>
      <c r="F27" s="292" t="s">
        <v>27</v>
      </c>
      <c r="G27" s="239" t="s">
        <v>14</v>
      </c>
      <c r="H27" s="68" t="s">
        <v>25</v>
      </c>
      <c r="I27" s="68">
        <f>SUM(I28:I29)</f>
        <v>8640000</v>
      </c>
      <c r="J27" s="11">
        <f>SUM(J28:J29)</f>
        <v>8640000</v>
      </c>
    </row>
    <row r="28" spans="1:11" s="10" customFormat="1" ht="30" customHeight="1">
      <c r="A28" s="13"/>
      <c r="B28" s="76"/>
      <c r="C28" s="76" t="s">
        <v>8</v>
      </c>
      <c r="D28" s="70">
        <v>2592000</v>
      </c>
      <c r="E28" s="12">
        <v>2592000</v>
      </c>
      <c r="F28" s="292"/>
      <c r="G28" s="239"/>
      <c r="H28" s="252" t="s">
        <v>30</v>
      </c>
      <c r="I28" s="252">
        <v>8640000</v>
      </c>
      <c r="J28" s="235">
        <v>8640000</v>
      </c>
    </row>
    <row r="29" spans="1:11" s="10" customFormat="1" ht="30" customHeight="1" thickBot="1">
      <c r="A29" s="19"/>
      <c r="B29" s="23"/>
      <c r="C29" s="23" t="s">
        <v>9</v>
      </c>
      <c r="D29" s="67">
        <v>6048000</v>
      </c>
      <c r="E29" s="77">
        <v>6048000</v>
      </c>
      <c r="F29" s="292"/>
      <c r="G29" s="239"/>
      <c r="H29" s="249"/>
      <c r="I29" s="249"/>
      <c r="J29" s="236"/>
    </row>
    <row r="30" spans="1:11" s="10" customFormat="1" ht="30" customHeight="1" thickBot="1">
      <c r="A30" s="243" t="s">
        <v>29</v>
      </c>
      <c r="B30" s="244"/>
      <c r="C30" s="244"/>
      <c r="D30" s="36">
        <v>3909000</v>
      </c>
      <c r="E30" s="36">
        <v>3909000</v>
      </c>
      <c r="F30" s="265" t="s">
        <v>33</v>
      </c>
      <c r="G30" s="265"/>
      <c r="H30" s="266"/>
      <c r="I30" s="74">
        <v>3909000</v>
      </c>
      <c r="J30" s="21">
        <v>3909000</v>
      </c>
    </row>
    <row r="31" spans="1:11" s="10" customFormat="1" ht="30" customHeight="1">
      <c r="A31" s="20" t="s">
        <v>67</v>
      </c>
      <c r="B31" s="44" t="s">
        <v>10</v>
      </c>
      <c r="C31" s="44" t="s">
        <v>7</v>
      </c>
      <c r="D31" s="24">
        <v>2737000</v>
      </c>
      <c r="E31" s="25">
        <v>2737000</v>
      </c>
      <c r="F31" s="237" t="s">
        <v>28</v>
      </c>
      <c r="G31" s="239" t="s">
        <v>29</v>
      </c>
      <c r="H31" s="44" t="s">
        <v>25</v>
      </c>
      <c r="I31" s="24">
        <v>3909000</v>
      </c>
      <c r="J31" s="25">
        <v>3909000</v>
      </c>
    </row>
    <row r="32" spans="1:11" s="10" customFormat="1" ht="30" customHeight="1">
      <c r="A32" s="13"/>
      <c r="B32" s="76"/>
      <c r="C32" s="76" t="s">
        <v>8</v>
      </c>
      <c r="D32" s="70">
        <v>351000</v>
      </c>
      <c r="E32" s="12">
        <v>351000</v>
      </c>
      <c r="F32" s="238"/>
      <c r="G32" s="239"/>
      <c r="H32" s="70" t="s">
        <v>29</v>
      </c>
      <c r="I32" s="70">
        <v>3909000</v>
      </c>
      <c r="J32" s="12">
        <v>3209000</v>
      </c>
    </row>
    <row r="33" spans="1:14" s="10" customFormat="1" ht="30" customHeight="1" thickBot="1">
      <c r="A33" s="19"/>
      <c r="B33" s="23"/>
      <c r="C33" s="23" t="s">
        <v>9</v>
      </c>
      <c r="D33" s="67">
        <v>821000</v>
      </c>
      <c r="E33" s="77">
        <v>821000</v>
      </c>
      <c r="F33" s="85"/>
      <c r="G33" s="26"/>
      <c r="H33" s="67" t="s">
        <v>61</v>
      </c>
      <c r="I33" s="67"/>
      <c r="J33" s="77">
        <v>700000</v>
      </c>
    </row>
    <row r="34" spans="1:14" s="10" customFormat="1" ht="30" customHeight="1" thickBot="1">
      <c r="A34" s="243" t="s">
        <v>62</v>
      </c>
      <c r="B34" s="244"/>
      <c r="C34" s="244"/>
      <c r="D34" s="71">
        <v>5000000</v>
      </c>
      <c r="E34" s="89">
        <v>5000000</v>
      </c>
      <c r="F34" s="241" t="s">
        <v>62</v>
      </c>
      <c r="G34" s="241"/>
      <c r="H34" s="242"/>
      <c r="I34" s="29">
        <v>5000000</v>
      </c>
      <c r="J34" s="30">
        <v>5000000</v>
      </c>
    </row>
    <row r="35" spans="1:14" s="10" customFormat="1" ht="30" customHeight="1">
      <c r="A35" s="42" t="s">
        <v>62</v>
      </c>
      <c r="B35" s="27" t="s">
        <v>63</v>
      </c>
      <c r="C35" s="27" t="s">
        <v>7</v>
      </c>
      <c r="D35" s="34">
        <v>3500000</v>
      </c>
      <c r="E35" s="34">
        <v>3500000</v>
      </c>
      <c r="F35" s="289" t="s">
        <v>64</v>
      </c>
      <c r="G35" s="262" t="s">
        <v>62</v>
      </c>
      <c r="H35" s="86" t="s">
        <v>65</v>
      </c>
      <c r="I35" s="79">
        <v>5000000</v>
      </c>
      <c r="J35" s="99">
        <v>5000000</v>
      </c>
    </row>
    <row r="36" spans="1:14" s="10" customFormat="1" ht="30" customHeight="1">
      <c r="A36" s="42"/>
      <c r="B36" s="27"/>
      <c r="C36" s="27" t="s">
        <v>8</v>
      </c>
      <c r="D36" s="34">
        <v>450000</v>
      </c>
      <c r="E36" s="34">
        <v>450000</v>
      </c>
      <c r="F36" s="290"/>
      <c r="G36" s="263"/>
      <c r="H36" s="84" t="s">
        <v>62</v>
      </c>
      <c r="I36" s="80">
        <v>5000000</v>
      </c>
      <c r="J36" s="22">
        <v>5000000</v>
      </c>
    </row>
    <row r="37" spans="1:14" s="10" customFormat="1" ht="30" customHeight="1" thickBot="1">
      <c r="A37" s="42"/>
      <c r="B37" s="27"/>
      <c r="C37" s="27" t="s">
        <v>9</v>
      </c>
      <c r="D37" s="34">
        <v>1050000</v>
      </c>
      <c r="E37" s="34">
        <v>1050000</v>
      </c>
      <c r="F37" s="291"/>
      <c r="G37" s="264"/>
      <c r="H37" s="82"/>
      <c r="I37" s="78"/>
      <c r="J37" s="81"/>
    </row>
    <row r="38" spans="1:14" s="10" customFormat="1" ht="30" customHeight="1" thickBot="1">
      <c r="A38" s="243" t="s">
        <v>26</v>
      </c>
      <c r="B38" s="244"/>
      <c r="C38" s="244"/>
      <c r="D38" s="36">
        <f>SUM(D39:D41)</f>
        <v>18214000</v>
      </c>
      <c r="E38" s="36">
        <f>SUM(E39:E41)</f>
        <v>18214000</v>
      </c>
      <c r="F38" s="241" t="s">
        <v>34</v>
      </c>
      <c r="G38" s="241"/>
      <c r="H38" s="242"/>
      <c r="I38" s="29">
        <v>18214000</v>
      </c>
      <c r="J38" s="30">
        <v>18214000</v>
      </c>
    </row>
    <row r="39" spans="1:14" s="10" customFormat="1" ht="30" customHeight="1">
      <c r="A39" s="20" t="s">
        <v>30</v>
      </c>
      <c r="B39" s="44" t="s">
        <v>10</v>
      </c>
      <c r="C39" s="44" t="s">
        <v>7</v>
      </c>
      <c r="D39" s="24">
        <v>12750000</v>
      </c>
      <c r="E39" s="25">
        <v>12750000</v>
      </c>
      <c r="F39" s="288" t="s">
        <v>44</v>
      </c>
      <c r="G39" s="248" t="s">
        <v>26</v>
      </c>
      <c r="H39" s="31" t="s">
        <v>25</v>
      </c>
      <c r="I39" s="32">
        <v>18214000</v>
      </c>
      <c r="J39" s="33">
        <v>18214000</v>
      </c>
    </row>
    <row r="40" spans="1:14" s="10" customFormat="1" ht="30" customHeight="1">
      <c r="A40" s="13"/>
      <c r="B40" s="76"/>
      <c r="C40" s="76" t="s">
        <v>8</v>
      </c>
      <c r="D40" s="70">
        <v>1639000</v>
      </c>
      <c r="E40" s="12">
        <v>1639000</v>
      </c>
      <c r="F40" s="237"/>
      <c r="G40" s="239"/>
      <c r="H40" s="252" t="s">
        <v>83</v>
      </c>
      <c r="I40" s="252">
        <v>18214000</v>
      </c>
      <c r="J40" s="235">
        <v>18214000</v>
      </c>
    </row>
    <row r="41" spans="1:14" s="10" customFormat="1" ht="30" customHeight="1" thickBot="1">
      <c r="A41" s="19"/>
      <c r="B41" s="23"/>
      <c r="C41" s="23" t="s">
        <v>9</v>
      </c>
      <c r="D41" s="67">
        <v>3825000</v>
      </c>
      <c r="E41" s="77">
        <v>3825000</v>
      </c>
      <c r="F41" s="287"/>
      <c r="G41" s="249"/>
      <c r="H41" s="249"/>
      <c r="I41" s="249"/>
      <c r="J41" s="236"/>
      <c r="N41" s="15"/>
    </row>
    <row r="42" spans="1:14" s="10" customFormat="1" ht="30" customHeight="1" thickBot="1">
      <c r="A42" s="243" t="s">
        <v>56</v>
      </c>
      <c r="B42" s="244"/>
      <c r="C42" s="244"/>
      <c r="D42" s="36">
        <f>SUM(D43:D45)</f>
        <v>17754180</v>
      </c>
      <c r="E42" s="36">
        <f>SUM(E43:E45)</f>
        <v>17754180</v>
      </c>
      <c r="F42" s="265" t="s">
        <v>57</v>
      </c>
      <c r="G42" s="265"/>
      <c r="H42" s="266"/>
      <c r="I42" s="74">
        <v>17754180</v>
      </c>
      <c r="J42" s="21">
        <v>17754180</v>
      </c>
      <c r="N42" s="15"/>
    </row>
    <row r="43" spans="1:14" s="10" customFormat="1" ht="30" customHeight="1">
      <c r="A43" s="20" t="s">
        <v>31</v>
      </c>
      <c r="B43" s="44" t="s">
        <v>10</v>
      </c>
      <c r="C43" s="44" t="s">
        <v>7</v>
      </c>
      <c r="D43" s="24">
        <v>12427930</v>
      </c>
      <c r="E43" s="25">
        <v>12427930</v>
      </c>
      <c r="F43" s="237" t="s">
        <v>31</v>
      </c>
      <c r="G43" s="239" t="s">
        <v>32</v>
      </c>
      <c r="H43" s="44" t="s">
        <v>25</v>
      </c>
      <c r="I43" s="24">
        <v>17754180</v>
      </c>
      <c r="J43" s="25">
        <v>17754180</v>
      </c>
    </row>
    <row r="44" spans="1:14" s="10" customFormat="1" ht="30" customHeight="1">
      <c r="A44" s="13"/>
      <c r="B44" s="76"/>
      <c r="C44" s="76" t="s">
        <v>8</v>
      </c>
      <c r="D44" s="70">
        <v>1597880</v>
      </c>
      <c r="E44" s="12">
        <v>1597880</v>
      </c>
      <c r="F44" s="238"/>
      <c r="G44" s="240"/>
      <c r="H44" s="70" t="s">
        <v>32</v>
      </c>
      <c r="I44" s="70">
        <v>17754180</v>
      </c>
      <c r="J44" s="12">
        <v>17754180</v>
      </c>
    </row>
    <row r="45" spans="1:14" s="10" customFormat="1" ht="30" customHeight="1" thickBot="1">
      <c r="A45" s="19"/>
      <c r="B45" s="23"/>
      <c r="C45" s="23" t="s">
        <v>9</v>
      </c>
      <c r="D45" s="67">
        <v>3728370</v>
      </c>
      <c r="E45" s="77">
        <v>3728370</v>
      </c>
      <c r="F45" s="85"/>
      <c r="G45" s="67"/>
      <c r="H45" s="67" t="s">
        <v>61</v>
      </c>
      <c r="I45" s="67"/>
      <c r="J45" s="77"/>
    </row>
    <row r="46" spans="1:14" s="10" customFormat="1" ht="30" customHeight="1" thickBot="1">
      <c r="A46" s="243" t="s">
        <v>75</v>
      </c>
      <c r="B46" s="244"/>
      <c r="C46" s="244"/>
      <c r="D46" s="36">
        <f>SUM(D47:D49)</f>
        <v>12258400</v>
      </c>
      <c r="E46" s="36">
        <f>SUM(E47:E49)</f>
        <v>12258400</v>
      </c>
      <c r="F46" s="241" t="s">
        <v>76</v>
      </c>
      <c r="G46" s="241"/>
      <c r="H46" s="242"/>
      <c r="I46" s="29">
        <v>12258400</v>
      </c>
      <c r="J46" s="30">
        <v>12258400</v>
      </c>
      <c r="N46" s="15"/>
    </row>
    <row r="47" spans="1:14" s="10" customFormat="1" ht="30" customHeight="1">
      <c r="A47" s="20" t="s">
        <v>31</v>
      </c>
      <c r="B47" s="44" t="s">
        <v>10</v>
      </c>
      <c r="C47" s="44" t="s">
        <v>7</v>
      </c>
      <c r="D47" s="24"/>
      <c r="E47" s="104"/>
      <c r="F47" s="259" t="s">
        <v>81</v>
      </c>
      <c r="G47" s="262" t="s">
        <v>32</v>
      </c>
      <c r="H47" s="31" t="s">
        <v>15</v>
      </c>
      <c r="I47" s="32">
        <v>12258400</v>
      </c>
      <c r="J47" s="33">
        <f>SUM(J48:J50)</f>
        <v>12258400</v>
      </c>
    </row>
    <row r="48" spans="1:14" s="10" customFormat="1" ht="30" customHeight="1">
      <c r="A48" s="13"/>
      <c r="B48" s="76"/>
      <c r="C48" s="76" t="s">
        <v>8</v>
      </c>
      <c r="D48" s="70">
        <v>0</v>
      </c>
      <c r="E48" s="105">
        <v>0</v>
      </c>
      <c r="F48" s="260"/>
      <c r="G48" s="263"/>
      <c r="H48" s="250" t="s">
        <v>32</v>
      </c>
      <c r="I48" s="250">
        <v>12258400</v>
      </c>
      <c r="J48" s="251">
        <v>10939610</v>
      </c>
    </row>
    <row r="49" spans="1:14" s="10" customFormat="1" ht="30" customHeight="1">
      <c r="A49" s="19"/>
      <c r="B49" s="23"/>
      <c r="C49" s="23" t="s">
        <v>9</v>
      </c>
      <c r="D49" s="67">
        <v>12258400</v>
      </c>
      <c r="E49" s="106">
        <v>12258400</v>
      </c>
      <c r="F49" s="260"/>
      <c r="G49" s="263"/>
      <c r="H49" s="250"/>
      <c r="I49" s="250"/>
      <c r="J49" s="251"/>
    </row>
    <row r="50" spans="1:14" s="10" customFormat="1" ht="30" customHeight="1" thickBot="1">
      <c r="A50" s="42"/>
      <c r="B50" s="27"/>
      <c r="C50" s="27"/>
      <c r="D50" s="98"/>
      <c r="E50" s="98"/>
      <c r="F50" s="261"/>
      <c r="G50" s="264"/>
      <c r="H50" s="16" t="s">
        <v>61</v>
      </c>
      <c r="I50" s="96"/>
      <c r="J50" s="97">
        <v>1318790</v>
      </c>
    </row>
    <row r="51" spans="1:14" s="10" customFormat="1" ht="30" customHeight="1" thickBot="1">
      <c r="A51" s="243" t="s">
        <v>43</v>
      </c>
      <c r="B51" s="244"/>
      <c r="C51" s="244"/>
      <c r="D51" s="36">
        <v>2061000</v>
      </c>
      <c r="E51" s="36">
        <v>2061000</v>
      </c>
      <c r="F51" s="254" t="s">
        <v>43</v>
      </c>
      <c r="G51" s="254"/>
      <c r="H51" s="255"/>
      <c r="I51" s="53">
        <v>2061000</v>
      </c>
      <c r="J51" s="103">
        <v>2061000</v>
      </c>
      <c r="N51" s="15"/>
    </row>
    <row r="52" spans="1:14" s="10" customFormat="1" ht="30" customHeight="1">
      <c r="A52" s="20" t="s">
        <v>43</v>
      </c>
      <c r="B52" s="44" t="s">
        <v>10</v>
      </c>
      <c r="C52" s="44" t="s">
        <v>7</v>
      </c>
      <c r="D52" s="24">
        <v>1443000</v>
      </c>
      <c r="E52" s="25">
        <v>1443000</v>
      </c>
      <c r="F52" s="256" t="s">
        <v>43</v>
      </c>
      <c r="G52" s="248" t="s">
        <v>43</v>
      </c>
      <c r="H52" s="44" t="s">
        <v>15</v>
      </c>
      <c r="I52" s="24">
        <v>2061000</v>
      </c>
      <c r="J52" s="25">
        <v>2061000</v>
      </c>
    </row>
    <row r="53" spans="1:14" s="10" customFormat="1" ht="30" customHeight="1">
      <c r="A53" s="13"/>
      <c r="B53" s="76"/>
      <c r="C53" s="76" t="s">
        <v>8</v>
      </c>
      <c r="D53" s="70">
        <v>185000</v>
      </c>
      <c r="E53" s="12">
        <v>185000</v>
      </c>
      <c r="F53" s="257"/>
      <c r="G53" s="239"/>
      <c r="H53" s="252" t="s">
        <v>43</v>
      </c>
      <c r="I53" s="252">
        <v>2016000</v>
      </c>
      <c r="J53" s="235">
        <v>2061000</v>
      </c>
    </row>
    <row r="54" spans="1:14" s="10" customFormat="1" ht="30" customHeight="1" thickBot="1">
      <c r="A54" s="19"/>
      <c r="B54" s="23"/>
      <c r="C54" s="23" t="s">
        <v>9</v>
      </c>
      <c r="D54" s="67">
        <v>433000</v>
      </c>
      <c r="E54" s="77">
        <v>433000</v>
      </c>
      <c r="F54" s="258"/>
      <c r="G54" s="249"/>
      <c r="H54" s="249"/>
      <c r="I54" s="249"/>
      <c r="J54" s="236"/>
    </row>
    <row r="55" spans="1:14" s="10" customFormat="1" ht="30" customHeight="1" thickBot="1">
      <c r="A55" s="243" t="s">
        <v>70</v>
      </c>
      <c r="B55" s="244"/>
      <c r="C55" s="244"/>
      <c r="D55" s="36">
        <f>SUM(D56:D58)</f>
        <v>5500000</v>
      </c>
      <c r="E55" s="36">
        <f>SUM(E56:E58)</f>
        <v>5500000</v>
      </c>
      <c r="F55" s="265" t="s">
        <v>70</v>
      </c>
      <c r="G55" s="265"/>
      <c r="H55" s="266"/>
      <c r="I55" s="74">
        <v>5500000</v>
      </c>
      <c r="J55" s="21">
        <v>5500000</v>
      </c>
      <c r="N55" s="15"/>
    </row>
    <row r="56" spans="1:14" s="10" customFormat="1" ht="30" customHeight="1">
      <c r="A56" s="20" t="s">
        <v>70</v>
      </c>
      <c r="B56" s="44" t="s">
        <v>10</v>
      </c>
      <c r="C56" s="44" t="s">
        <v>7</v>
      </c>
      <c r="D56" s="24">
        <v>2750000</v>
      </c>
      <c r="E56" s="25">
        <v>2750000</v>
      </c>
      <c r="F56" s="245" t="s">
        <v>70</v>
      </c>
      <c r="G56" s="248" t="s">
        <v>77</v>
      </c>
      <c r="H56" s="44" t="s">
        <v>15</v>
      </c>
      <c r="I56" s="24">
        <v>5500000</v>
      </c>
      <c r="J56" s="25">
        <v>5500000</v>
      </c>
    </row>
    <row r="57" spans="1:14" s="10" customFormat="1" ht="30" customHeight="1">
      <c r="A57" s="13"/>
      <c r="B57" s="76"/>
      <c r="C57" s="76" t="s">
        <v>8</v>
      </c>
      <c r="D57" s="70">
        <v>825000</v>
      </c>
      <c r="E57" s="12">
        <v>825000</v>
      </c>
      <c r="F57" s="246"/>
      <c r="G57" s="239"/>
      <c r="H57" s="252" t="s">
        <v>70</v>
      </c>
      <c r="I57" s="252">
        <v>5500000</v>
      </c>
      <c r="J57" s="235">
        <v>5500000</v>
      </c>
    </row>
    <row r="58" spans="1:14" s="10" customFormat="1" ht="30" customHeight="1" thickBot="1">
      <c r="A58" s="19"/>
      <c r="B58" s="23"/>
      <c r="C58" s="23" t="s">
        <v>9</v>
      </c>
      <c r="D58" s="67">
        <v>1925000</v>
      </c>
      <c r="E58" s="77">
        <v>1925000</v>
      </c>
      <c r="F58" s="247"/>
      <c r="G58" s="249"/>
      <c r="H58" s="249"/>
      <c r="I58" s="249"/>
      <c r="J58" s="236"/>
    </row>
    <row r="59" spans="1:14" s="10" customFormat="1" ht="30" customHeight="1">
      <c r="A59" s="295" t="s">
        <v>48</v>
      </c>
      <c r="B59" s="296"/>
      <c r="C59" s="297"/>
      <c r="D59" s="72">
        <f>SUM(D60:D61)</f>
        <v>5461495</v>
      </c>
      <c r="E59" s="52">
        <f>SUM(E60:E61)</f>
        <v>5461495</v>
      </c>
      <c r="F59" s="241" t="s">
        <v>73</v>
      </c>
      <c r="G59" s="241"/>
      <c r="H59" s="73" t="s">
        <v>68</v>
      </c>
      <c r="I59" s="29">
        <f>SUM(I60:I61)</f>
        <v>5461495</v>
      </c>
      <c r="J59" s="30">
        <f>SUM(J60:J61)</f>
        <v>5461495</v>
      </c>
    </row>
    <row r="60" spans="1:14" s="10" customFormat="1" ht="30" customHeight="1">
      <c r="A60" s="294" t="s">
        <v>48</v>
      </c>
      <c r="B60" s="269" t="s">
        <v>74</v>
      </c>
      <c r="C60" s="269"/>
      <c r="D60" s="70">
        <v>60912</v>
      </c>
      <c r="E60" s="12">
        <v>60912</v>
      </c>
      <c r="F60" s="270" t="s">
        <v>73</v>
      </c>
      <c r="G60" s="250" t="s">
        <v>78</v>
      </c>
      <c r="H60" s="250"/>
      <c r="I60" s="70">
        <v>60912</v>
      </c>
      <c r="J60" s="12">
        <v>60912</v>
      </c>
    </row>
    <row r="61" spans="1:14" s="10" customFormat="1" ht="30" customHeight="1">
      <c r="A61" s="294"/>
      <c r="B61" s="269" t="s">
        <v>71</v>
      </c>
      <c r="C61" s="269"/>
      <c r="D61" s="70">
        <v>5400583</v>
      </c>
      <c r="E61" s="12">
        <v>5400583</v>
      </c>
      <c r="F61" s="270"/>
      <c r="G61" s="250" t="s">
        <v>71</v>
      </c>
      <c r="H61" s="250"/>
      <c r="I61" s="70">
        <v>5400583</v>
      </c>
      <c r="J61" s="12">
        <v>5400583</v>
      </c>
    </row>
    <row r="62" spans="1:14" s="10" customFormat="1" ht="30" customHeight="1" thickBot="1">
      <c r="A62" s="302" t="s">
        <v>50</v>
      </c>
      <c r="B62" s="303"/>
      <c r="C62" s="304"/>
      <c r="D62" s="51">
        <f>SUM(D63:D65)</f>
        <v>13659117</v>
      </c>
      <c r="E62" s="51">
        <f>SUM(E63:E65)</f>
        <v>13659117</v>
      </c>
      <c r="F62" s="254" t="s">
        <v>51</v>
      </c>
      <c r="G62" s="254"/>
      <c r="H62" s="255"/>
      <c r="I62" s="53">
        <f>SUM(I63:I65)</f>
        <v>13659117</v>
      </c>
      <c r="J62" s="53">
        <f>SUM(J63:J65)</f>
        <v>11701999</v>
      </c>
      <c r="M62" s="9"/>
    </row>
    <row r="63" spans="1:14" s="10" customFormat="1" ht="30" customHeight="1">
      <c r="A63" s="60" t="s">
        <v>50</v>
      </c>
      <c r="B63" s="61" t="s">
        <v>50</v>
      </c>
      <c r="C63" s="62" t="s">
        <v>52</v>
      </c>
      <c r="D63" s="55">
        <v>9758650</v>
      </c>
      <c r="E63" s="56">
        <v>9758650</v>
      </c>
      <c r="F63" s="288" t="s">
        <v>50</v>
      </c>
      <c r="G63" s="248" t="s">
        <v>50</v>
      </c>
      <c r="H63" s="54" t="s">
        <v>52</v>
      </c>
      <c r="I63" s="55">
        <v>11278810</v>
      </c>
      <c r="J63" s="56">
        <v>10478689</v>
      </c>
    </row>
    <row r="64" spans="1:14" s="10" customFormat="1" ht="30" customHeight="1">
      <c r="A64" s="300"/>
      <c r="B64" s="69"/>
      <c r="C64" s="69" t="s">
        <v>53</v>
      </c>
      <c r="D64" s="70">
        <v>2380307</v>
      </c>
      <c r="E64" s="12">
        <v>2380307</v>
      </c>
      <c r="F64" s="237"/>
      <c r="G64" s="239"/>
      <c r="H64" s="40" t="s">
        <v>54</v>
      </c>
      <c r="I64" s="70">
        <v>2380307</v>
      </c>
      <c r="J64" s="12">
        <v>1223310</v>
      </c>
    </row>
    <row r="65" spans="1:13" s="10" customFormat="1" ht="30" customHeight="1" thickBot="1">
      <c r="A65" s="301"/>
      <c r="B65" s="63"/>
      <c r="C65" s="64" t="s">
        <v>38</v>
      </c>
      <c r="D65" s="65">
        <v>1520160</v>
      </c>
      <c r="E65" s="90">
        <v>1520160</v>
      </c>
      <c r="F65" s="287"/>
      <c r="G65" s="249"/>
      <c r="H65" s="57"/>
      <c r="I65" s="16"/>
      <c r="J65" s="17"/>
    </row>
    <row r="66" spans="1:13" ht="27.75" customHeight="1">
      <c r="A66" s="298" t="s">
        <v>49</v>
      </c>
      <c r="B66" s="299"/>
      <c r="C66" s="299"/>
      <c r="D66" s="299"/>
      <c r="E66" s="50"/>
      <c r="M66" s="14"/>
    </row>
    <row r="67" spans="1:13" ht="15.75" customHeight="1">
      <c r="A67" s="293" t="s">
        <v>79</v>
      </c>
      <c r="B67" s="293"/>
      <c r="C67" s="14"/>
      <c r="H67" s="8"/>
      <c r="I67" s="8"/>
      <c r="J67" s="8"/>
    </row>
    <row r="68" spans="1:13" ht="15.75" customHeight="1">
      <c r="H68" s="58"/>
      <c r="I68" s="58"/>
      <c r="J68" s="59"/>
      <c r="K68" s="58"/>
    </row>
    <row r="69" spans="1:13" ht="15.75" customHeight="1">
      <c r="H69" s="58"/>
      <c r="I69" s="58"/>
      <c r="J69" s="59"/>
      <c r="K69" s="58"/>
    </row>
    <row r="70" spans="1:13" ht="15.75" customHeight="1">
      <c r="H70" s="58"/>
      <c r="I70" s="58"/>
      <c r="J70" s="59"/>
      <c r="K70" s="58"/>
    </row>
  </sheetData>
  <mergeCells count="81">
    <mergeCell ref="A67:B67"/>
    <mergeCell ref="H57:H58"/>
    <mergeCell ref="I57:I58"/>
    <mergeCell ref="F55:H55"/>
    <mergeCell ref="F52:F54"/>
    <mergeCell ref="G52:G54"/>
    <mergeCell ref="H53:H54"/>
    <mergeCell ref="A60:A61"/>
    <mergeCell ref="A59:C59"/>
    <mergeCell ref="F59:G59"/>
    <mergeCell ref="A66:D66"/>
    <mergeCell ref="A64:A65"/>
    <mergeCell ref="F62:H62"/>
    <mergeCell ref="A62:C62"/>
    <mergeCell ref="F63:F65"/>
    <mergeCell ref="G63:G65"/>
    <mergeCell ref="F42:H42"/>
    <mergeCell ref="I28:I29"/>
    <mergeCell ref="J28:J29"/>
    <mergeCell ref="G39:G41"/>
    <mergeCell ref="F39:F41"/>
    <mergeCell ref="H40:H41"/>
    <mergeCell ref="I40:I41"/>
    <mergeCell ref="J40:J41"/>
    <mergeCell ref="G31:G32"/>
    <mergeCell ref="F31:F32"/>
    <mergeCell ref="F35:F37"/>
    <mergeCell ref="G35:G37"/>
    <mergeCell ref="G27:G29"/>
    <mergeCell ref="F27:F29"/>
    <mergeCell ref="A30:C30"/>
    <mergeCell ref="F30:H30"/>
    <mergeCell ref="A1:J1"/>
    <mergeCell ref="F9:H9"/>
    <mergeCell ref="A9:C9"/>
    <mergeCell ref="A3:D3"/>
    <mergeCell ref="F3:J3"/>
    <mergeCell ref="I2:J2"/>
    <mergeCell ref="A8:C8"/>
    <mergeCell ref="A6:C6"/>
    <mergeCell ref="F6:H6"/>
    <mergeCell ref="F8:H8"/>
    <mergeCell ref="A5:C5"/>
    <mergeCell ref="F5:H5"/>
    <mergeCell ref="A7:C7"/>
    <mergeCell ref="F7:H7"/>
    <mergeCell ref="B61:C61"/>
    <mergeCell ref="F60:F61"/>
    <mergeCell ref="G61:H61"/>
    <mergeCell ref="G60:H60"/>
    <mergeCell ref="B60:C60"/>
    <mergeCell ref="A13:C13"/>
    <mergeCell ref="F51:H51"/>
    <mergeCell ref="A42:C42"/>
    <mergeCell ref="G18:G25"/>
    <mergeCell ref="F10:F25"/>
    <mergeCell ref="F47:F50"/>
    <mergeCell ref="G47:G50"/>
    <mergeCell ref="F26:H26"/>
    <mergeCell ref="A26:C26"/>
    <mergeCell ref="H28:H29"/>
    <mergeCell ref="G10:G13"/>
    <mergeCell ref="G16:G17"/>
    <mergeCell ref="A38:C38"/>
    <mergeCell ref="A34:C34"/>
    <mergeCell ref="F34:H34"/>
    <mergeCell ref="F38:H38"/>
    <mergeCell ref="J57:J58"/>
    <mergeCell ref="F43:F44"/>
    <mergeCell ref="G43:G44"/>
    <mergeCell ref="F46:H46"/>
    <mergeCell ref="A55:C55"/>
    <mergeCell ref="A51:C51"/>
    <mergeCell ref="A46:C46"/>
    <mergeCell ref="F56:F58"/>
    <mergeCell ref="G56:G58"/>
    <mergeCell ref="H48:H49"/>
    <mergeCell ref="I48:I49"/>
    <mergeCell ref="J48:J49"/>
    <mergeCell ref="I53:I54"/>
    <mergeCell ref="J53:J54"/>
  </mergeCells>
  <phoneticPr fontId="3" type="noConversion"/>
  <printOptions horizontalCentered="1"/>
  <pageMargins left="0.82" right="0.38" top="0.74" bottom="0.31" header="0.15748031496062992" footer="0.19685039370078741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EA76A-CBDE-4D4F-B2E6-120545B84778}">
  <dimension ref="A1:L31"/>
  <sheetViews>
    <sheetView workbookViewId="0">
      <selection activeCell="N27" sqref="N27"/>
    </sheetView>
  </sheetViews>
  <sheetFormatPr defaultRowHeight="16.5"/>
  <cols>
    <col min="11" max="11" width="10.875" bestFit="1" customWidth="1"/>
  </cols>
  <sheetData>
    <row r="1" spans="1:12" ht="22.5">
      <c r="A1" s="312" t="s">
        <v>88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</row>
    <row r="2" spans="1:12">
      <c r="A2" s="107"/>
      <c r="B2" s="107"/>
      <c r="C2" s="107"/>
      <c r="D2" s="107"/>
      <c r="E2" s="107"/>
      <c r="F2" s="107"/>
      <c r="G2" s="107"/>
    </row>
    <row r="3" spans="1:12">
      <c r="A3" s="313" t="s">
        <v>89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</row>
    <row r="4" spans="1:12">
      <c r="A4" s="108"/>
    </row>
    <row r="5" spans="1:12" ht="17.25" thickBot="1">
      <c r="A5" s="314" t="s">
        <v>288</v>
      </c>
      <c r="B5" s="314"/>
      <c r="C5" s="314"/>
      <c r="D5" s="314"/>
      <c r="E5" s="314"/>
      <c r="F5" s="314"/>
      <c r="G5" s="314"/>
    </row>
    <row r="6" spans="1:12">
      <c r="A6" s="315" t="s">
        <v>90</v>
      </c>
      <c r="B6" s="318" t="s">
        <v>91</v>
      </c>
      <c r="C6" s="109" t="s">
        <v>92</v>
      </c>
      <c r="D6" s="110"/>
      <c r="E6" s="111"/>
      <c r="F6" s="111"/>
      <c r="G6" s="111"/>
      <c r="H6" s="112"/>
      <c r="I6" s="318" t="s">
        <v>93</v>
      </c>
      <c r="J6" s="318" t="s">
        <v>94</v>
      </c>
      <c r="K6" s="318" t="s">
        <v>95</v>
      </c>
      <c r="L6" s="321" t="s">
        <v>96</v>
      </c>
    </row>
    <row r="7" spans="1:12">
      <c r="A7" s="316"/>
      <c r="B7" s="319"/>
      <c r="C7" s="113" t="s">
        <v>97</v>
      </c>
      <c r="D7" s="113" t="s">
        <v>93</v>
      </c>
      <c r="E7" s="114" t="s">
        <v>98</v>
      </c>
      <c r="F7" s="114" t="s">
        <v>99</v>
      </c>
      <c r="G7" s="114" t="s">
        <v>100</v>
      </c>
      <c r="H7" s="114" t="s">
        <v>101</v>
      </c>
      <c r="I7" s="319"/>
      <c r="J7" s="319"/>
      <c r="K7" s="319"/>
      <c r="L7" s="322"/>
    </row>
    <row r="8" spans="1:12">
      <c r="A8" s="316"/>
      <c r="B8" s="319"/>
      <c r="C8" s="115"/>
      <c r="D8" s="113" t="s">
        <v>102</v>
      </c>
      <c r="E8" s="113" t="s">
        <v>102</v>
      </c>
      <c r="F8" s="113" t="s">
        <v>103</v>
      </c>
      <c r="G8" s="113" t="s">
        <v>104</v>
      </c>
      <c r="H8" s="113" t="s">
        <v>105</v>
      </c>
      <c r="I8" s="319"/>
      <c r="J8" s="319"/>
      <c r="K8" s="319"/>
      <c r="L8" s="322"/>
    </row>
    <row r="9" spans="1:12">
      <c r="A9" s="317"/>
      <c r="B9" s="320"/>
      <c r="C9" s="116"/>
      <c r="D9" s="117"/>
      <c r="E9" s="116"/>
      <c r="F9" s="116"/>
      <c r="G9" s="116"/>
      <c r="H9" s="116"/>
      <c r="I9" s="320"/>
      <c r="J9" s="320"/>
      <c r="K9" s="320"/>
      <c r="L9" s="323"/>
    </row>
    <row r="10" spans="1:12">
      <c r="A10" s="206" t="s">
        <v>287</v>
      </c>
      <c r="B10" s="207"/>
      <c r="C10" s="208" t="s">
        <v>52</v>
      </c>
      <c r="D10" s="207" t="s">
        <v>125</v>
      </c>
      <c r="E10" s="208"/>
      <c r="F10" s="208"/>
      <c r="G10" s="208"/>
      <c r="H10" s="208"/>
      <c r="I10" s="225"/>
      <c r="J10" s="207"/>
      <c r="K10" s="209">
        <v>1047489</v>
      </c>
      <c r="L10" s="139"/>
    </row>
    <row r="11" spans="1:12">
      <c r="A11" s="118">
        <v>1</v>
      </c>
      <c r="B11" s="119" t="s">
        <v>106</v>
      </c>
      <c r="C11" s="119" t="s">
        <v>107</v>
      </c>
      <c r="D11" s="119" t="s">
        <v>108</v>
      </c>
      <c r="E11" s="120"/>
      <c r="F11" s="121" t="s">
        <v>109</v>
      </c>
      <c r="G11" s="120"/>
      <c r="H11" s="120"/>
      <c r="I11" s="119" t="s">
        <v>110</v>
      </c>
      <c r="J11" s="119" t="s">
        <v>111</v>
      </c>
      <c r="K11" s="122">
        <v>100000</v>
      </c>
      <c r="L11" s="306"/>
    </row>
    <row r="12" spans="1:12">
      <c r="A12" s="118">
        <v>2</v>
      </c>
      <c r="B12" s="119" t="s">
        <v>112</v>
      </c>
      <c r="C12" s="119" t="s">
        <v>107</v>
      </c>
      <c r="D12" s="119" t="s">
        <v>108</v>
      </c>
      <c r="E12" s="120"/>
      <c r="F12" s="121" t="s">
        <v>109</v>
      </c>
      <c r="G12" s="120"/>
      <c r="H12" s="120"/>
      <c r="I12" s="119" t="s">
        <v>110</v>
      </c>
      <c r="J12" s="119" t="s">
        <v>111</v>
      </c>
      <c r="K12" s="122">
        <v>100000</v>
      </c>
      <c r="L12" s="307"/>
    </row>
    <row r="13" spans="1:12">
      <c r="A13" s="118">
        <v>3</v>
      </c>
      <c r="B13" s="119" t="s">
        <v>113</v>
      </c>
      <c r="C13" s="119" t="s">
        <v>107</v>
      </c>
      <c r="D13" s="119" t="s">
        <v>108</v>
      </c>
      <c r="E13" s="120"/>
      <c r="F13" s="121" t="s">
        <v>109</v>
      </c>
      <c r="G13" s="120"/>
      <c r="H13" s="120"/>
      <c r="I13" s="119" t="s">
        <v>110</v>
      </c>
      <c r="J13" s="119" t="s">
        <v>111</v>
      </c>
      <c r="K13" s="122">
        <v>100000</v>
      </c>
      <c r="L13" s="307"/>
    </row>
    <row r="14" spans="1:12">
      <c r="A14" s="118">
        <v>4</v>
      </c>
      <c r="B14" s="119" t="s">
        <v>114</v>
      </c>
      <c r="C14" s="119" t="s">
        <v>107</v>
      </c>
      <c r="D14" s="119" t="s">
        <v>108</v>
      </c>
      <c r="E14" s="120"/>
      <c r="F14" s="121" t="s">
        <v>109</v>
      </c>
      <c r="G14" s="120"/>
      <c r="H14" s="120"/>
      <c r="I14" s="119" t="s">
        <v>110</v>
      </c>
      <c r="J14" s="119" t="s">
        <v>111</v>
      </c>
      <c r="K14" s="122">
        <v>100000</v>
      </c>
      <c r="L14" s="307"/>
    </row>
    <row r="15" spans="1:12">
      <c r="A15" s="118">
        <v>5</v>
      </c>
      <c r="B15" s="119" t="s">
        <v>115</v>
      </c>
      <c r="C15" s="119" t="s">
        <v>107</v>
      </c>
      <c r="D15" s="119" t="s">
        <v>108</v>
      </c>
      <c r="E15" s="120"/>
      <c r="F15" s="121" t="s">
        <v>109</v>
      </c>
      <c r="G15" s="120"/>
      <c r="H15" s="120"/>
      <c r="I15" s="119" t="s">
        <v>110</v>
      </c>
      <c r="J15" s="119" t="s">
        <v>111</v>
      </c>
      <c r="K15" s="122">
        <v>100000</v>
      </c>
      <c r="L15" s="307"/>
    </row>
    <row r="16" spans="1:12">
      <c r="A16" s="118">
        <v>6</v>
      </c>
      <c r="B16" s="119" t="s">
        <v>116</v>
      </c>
      <c r="C16" s="119" t="s">
        <v>107</v>
      </c>
      <c r="D16" s="119" t="s">
        <v>108</v>
      </c>
      <c r="E16" s="120"/>
      <c r="F16" s="121" t="s">
        <v>109</v>
      </c>
      <c r="G16" s="120"/>
      <c r="H16" s="120"/>
      <c r="I16" s="119" t="s">
        <v>110</v>
      </c>
      <c r="J16" s="119" t="s">
        <v>111</v>
      </c>
      <c r="K16" s="122">
        <v>100000</v>
      </c>
      <c r="L16" s="307"/>
    </row>
    <row r="17" spans="1:12">
      <c r="A17" s="118">
        <v>7</v>
      </c>
      <c r="B17" s="119" t="s">
        <v>117</v>
      </c>
      <c r="C17" s="119" t="s">
        <v>107</v>
      </c>
      <c r="D17" s="119" t="s">
        <v>108</v>
      </c>
      <c r="E17" s="120"/>
      <c r="F17" s="121" t="s">
        <v>109</v>
      </c>
      <c r="G17" s="120"/>
      <c r="H17" s="120"/>
      <c r="I17" s="119" t="s">
        <v>110</v>
      </c>
      <c r="J17" s="119" t="s">
        <v>118</v>
      </c>
      <c r="K17" s="122">
        <v>100000</v>
      </c>
      <c r="L17" s="307"/>
    </row>
    <row r="18" spans="1:12">
      <c r="A18" s="118">
        <v>8</v>
      </c>
      <c r="B18" s="119" t="s">
        <v>119</v>
      </c>
      <c r="C18" s="119" t="s">
        <v>107</v>
      </c>
      <c r="D18" s="119" t="s">
        <v>108</v>
      </c>
      <c r="E18" s="120"/>
      <c r="F18" s="121" t="s">
        <v>109</v>
      </c>
      <c r="G18" s="120"/>
      <c r="H18" s="120"/>
      <c r="I18" s="119" t="s">
        <v>110</v>
      </c>
      <c r="J18" s="119" t="s">
        <v>118</v>
      </c>
      <c r="K18" s="122">
        <v>100000</v>
      </c>
      <c r="L18" s="307"/>
    </row>
    <row r="19" spans="1:12">
      <c r="A19" s="118">
        <v>9</v>
      </c>
      <c r="B19" s="119" t="s">
        <v>120</v>
      </c>
      <c r="C19" s="119" t="s">
        <v>107</v>
      </c>
      <c r="D19" s="119" t="s">
        <v>108</v>
      </c>
      <c r="E19" s="120"/>
      <c r="F19" s="121" t="s">
        <v>109</v>
      </c>
      <c r="G19" s="120"/>
      <c r="H19" s="120"/>
      <c r="I19" s="119" t="s">
        <v>110</v>
      </c>
      <c r="J19" s="119" t="s">
        <v>118</v>
      </c>
      <c r="K19" s="122">
        <v>100000</v>
      </c>
      <c r="L19" s="307"/>
    </row>
    <row r="20" spans="1:12">
      <c r="A20" s="118">
        <v>10</v>
      </c>
      <c r="B20" s="119" t="s">
        <v>121</v>
      </c>
      <c r="C20" s="119" t="s">
        <v>107</v>
      </c>
      <c r="D20" s="119" t="s">
        <v>108</v>
      </c>
      <c r="E20" s="120"/>
      <c r="F20" s="121" t="s">
        <v>109</v>
      </c>
      <c r="G20" s="120"/>
      <c r="H20" s="120"/>
      <c r="I20" s="119" t="s">
        <v>110</v>
      </c>
      <c r="J20" s="119" t="s">
        <v>111</v>
      </c>
      <c r="K20" s="122">
        <v>100000</v>
      </c>
      <c r="L20" s="307"/>
    </row>
    <row r="21" spans="1:12">
      <c r="A21" s="123">
        <v>11</v>
      </c>
      <c r="B21" s="124" t="s">
        <v>122</v>
      </c>
      <c r="C21" s="119" t="s">
        <v>107</v>
      </c>
      <c r="D21" s="119" t="s">
        <v>108</v>
      </c>
      <c r="E21" s="120"/>
      <c r="F21" s="121" t="s">
        <v>109</v>
      </c>
      <c r="G21" s="120"/>
      <c r="H21" s="120"/>
      <c r="I21" s="119" t="s">
        <v>110</v>
      </c>
      <c r="J21" s="119" t="s">
        <v>118</v>
      </c>
      <c r="K21" s="122">
        <v>100000</v>
      </c>
      <c r="L21" s="307"/>
    </row>
    <row r="22" spans="1:12">
      <c r="A22" s="123">
        <v>12</v>
      </c>
      <c r="B22" s="124" t="s">
        <v>123</v>
      </c>
      <c r="C22" s="119" t="s">
        <v>107</v>
      </c>
      <c r="D22" s="119" t="s">
        <v>108</v>
      </c>
      <c r="E22" s="120"/>
      <c r="F22" s="121" t="s">
        <v>109</v>
      </c>
      <c r="G22" s="120"/>
      <c r="H22" s="120"/>
      <c r="I22" s="119" t="s">
        <v>110</v>
      </c>
      <c r="J22" s="119" t="s">
        <v>118</v>
      </c>
      <c r="K22" s="122">
        <v>100000</v>
      </c>
      <c r="L22" s="308"/>
    </row>
    <row r="23" spans="1:12">
      <c r="A23" s="123"/>
      <c r="B23" s="125"/>
      <c r="C23" s="125"/>
      <c r="D23" s="125"/>
      <c r="E23" s="120"/>
      <c r="F23" s="120"/>
      <c r="G23" s="120"/>
      <c r="H23" s="120"/>
      <c r="I23" s="125"/>
      <c r="J23" s="126"/>
      <c r="K23" s="127"/>
      <c r="L23" s="128"/>
    </row>
    <row r="24" spans="1:12">
      <c r="A24" s="118">
        <v>13</v>
      </c>
      <c r="B24" s="119" t="s">
        <v>124</v>
      </c>
      <c r="C24" s="119" t="s">
        <v>107</v>
      </c>
      <c r="D24" s="119" t="s">
        <v>125</v>
      </c>
      <c r="E24" s="121"/>
      <c r="F24" s="121" t="s">
        <v>126</v>
      </c>
      <c r="G24" s="121"/>
      <c r="H24" s="121"/>
      <c r="I24" s="119" t="s">
        <v>127</v>
      </c>
      <c r="J24" s="119"/>
      <c r="K24" s="122">
        <v>6331200</v>
      </c>
      <c r="L24" s="309"/>
    </row>
    <row r="25" spans="1:12">
      <c r="A25" s="118">
        <v>14</v>
      </c>
      <c r="B25" s="119" t="s">
        <v>128</v>
      </c>
      <c r="C25" s="119" t="s">
        <v>107</v>
      </c>
      <c r="D25" s="119" t="s">
        <v>108</v>
      </c>
      <c r="E25" s="121"/>
      <c r="F25" s="121" t="s">
        <v>129</v>
      </c>
      <c r="G25" s="121"/>
      <c r="H25" s="121"/>
      <c r="I25" s="119" t="s">
        <v>130</v>
      </c>
      <c r="J25" s="119"/>
      <c r="K25" s="122">
        <v>1000000</v>
      </c>
      <c r="L25" s="310"/>
    </row>
    <row r="26" spans="1:12" ht="24">
      <c r="A26" s="118">
        <v>15</v>
      </c>
      <c r="B26" s="119" t="s">
        <v>131</v>
      </c>
      <c r="C26" s="119" t="s">
        <v>107</v>
      </c>
      <c r="D26" s="119" t="s">
        <v>108</v>
      </c>
      <c r="E26" s="121"/>
      <c r="F26" s="121" t="s">
        <v>132</v>
      </c>
      <c r="G26" s="121"/>
      <c r="H26" s="121"/>
      <c r="I26" s="119" t="s">
        <v>133</v>
      </c>
      <c r="J26" s="119"/>
      <c r="K26" s="122">
        <v>500000</v>
      </c>
      <c r="L26" s="311"/>
    </row>
    <row r="27" spans="1:12">
      <c r="A27" s="118">
        <v>18</v>
      </c>
      <c r="B27" s="119" t="s">
        <v>134</v>
      </c>
      <c r="C27" s="119" t="s">
        <v>52</v>
      </c>
      <c r="D27" s="119" t="s">
        <v>125</v>
      </c>
      <c r="E27" s="121"/>
      <c r="F27" s="121" t="s">
        <v>135</v>
      </c>
      <c r="G27" s="121"/>
      <c r="H27" s="121"/>
      <c r="I27" s="119" t="s">
        <v>136</v>
      </c>
      <c r="J27" s="119"/>
      <c r="K27" s="122">
        <v>400000</v>
      </c>
      <c r="L27" s="129"/>
    </row>
    <row r="28" spans="1:12">
      <c r="A28" s="118">
        <v>19</v>
      </c>
      <c r="B28" s="119" t="s">
        <v>290</v>
      </c>
      <c r="C28" s="119" t="s">
        <v>52</v>
      </c>
      <c r="D28" s="119" t="s">
        <v>125</v>
      </c>
      <c r="E28" s="121"/>
      <c r="F28" s="121" t="s">
        <v>38</v>
      </c>
      <c r="G28" s="121"/>
      <c r="H28" s="121"/>
      <c r="I28" s="119" t="s">
        <v>289</v>
      </c>
      <c r="J28" s="119"/>
      <c r="K28" s="122">
        <v>800121</v>
      </c>
      <c r="L28" s="130"/>
    </row>
    <row r="29" spans="1:12" ht="17.25" thickBot="1">
      <c r="A29" s="131"/>
      <c r="B29" s="132" t="s">
        <v>137</v>
      </c>
      <c r="C29" s="133"/>
      <c r="D29" s="133"/>
      <c r="E29" s="134"/>
      <c r="F29" s="134"/>
      <c r="G29" s="134"/>
      <c r="H29" s="134"/>
      <c r="I29" s="133"/>
      <c r="J29" s="135"/>
      <c r="K29" s="136">
        <f>SUM(K10:K28)</f>
        <v>11278810</v>
      </c>
      <c r="L29" s="137"/>
    </row>
    <row r="30" spans="1:12" ht="8.25" customHeight="1"/>
    <row r="31" spans="1:12">
      <c r="A31" s="305"/>
      <c r="B31" s="305"/>
      <c r="C31" s="305"/>
      <c r="D31" s="305"/>
      <c r="E31" s="305"/>
    </row>
  </sheetData>
  <mergeCells count="12">
    <mergeCell ref="A31:E31"/>
    <mergeCell ref="L11:L22"/>
    <mergeCell ref="L24:L26"/>
    <mergeCell ref="A1:L1"/>
    <mergeCell ref="A3:L3"/>
    <mergeCell ref="A5:G5"/>
    <mergeCell ref="A6:A9"/>
    <mergeCell ref="B6:B9"/>
    <mergeCell ref="I6:I9"/>
    <mergeCell ref="J6:J9"/>
    <mergeCell ref="K6:K9"/>
    <mergeCell ref="L6:L9"/>
  </mergeCells>
  <phoneticPr fontId="3" type="noConversion"/>
  <pageMargins left="0.70866141732283472" right="0.70866141732283472" top="0.15748031496062992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839C1-5DCF-4999-888B-2CD3E9D3A92D}">
  <dimension ref="A1:L137"/>
  <sheetViews>
    <sheetView topLeftCell="A109" workbookViewId="0">
      <selection activeCell="O25" sqref="O25"/>
    </sheetView>
  </sheetViews>
  <sheetFormatPr defaultRowHeight="16.5"/>
  <cols>
    <col min="3" max="3" width="10.875" customWidth="1"/>
    <col min="5" max="5" width="8.5" customWidth="1"/>
    <col min="6" max="8" width="7" customWidth="1"/>
    <col min="9" max="9" width="10.625" customWidth="1"/>
    <col min="11" max="11" width="9.625" bestFit="1" customWidth="1"/>
  </cols>
  <sheetData>
    <row r="1" spans="1:12" ht="22.5">
      <c r="A1" s="312" t="s">
        <v>88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</row>
    <row r="2" spans="1:12">
      <c r="A2" s="107"/>
      <c r="B2" s="107"/>
      <c r="C2" s="107"/>
      <c r="D2" s="107"/>
      <c r="E2" s="107"/>
      <c r="F2" s="107"/>
      <c r="G2" s="107"/>
    </row>
    <row r="3" spans="1:12">
      <c r="A3" s="313" t="s">
        <v>296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</row>
    <row r="4" spans="1:12">
      <c r="A4" s="108"/>
    </row>
    <row r="5" spans="1:12" ht="17.25" thickBot="1">
      <c r="A5" s="337" t="s">
        <v>295</v>
      </c>
      <c r="B5" s="337"/>
      <c r="C5" s="337"/>
      <c r="D5" s="337"/>
      <c r="E5" s="337"/>
      <c r="F5" s="337"/>
      <c r="G5" s="337"/>
    </row>
    <row r="6" spans="1:12">
      <c r="A6" s="338" t="s">
        <v>90</v>
      </c>
      <c r="B6" s="340" t="s">
        <v>91</v>
      </c>
      <c r="C6" s="141" t="s">
        <v>92</v>
      </c>
      <c r="D6" s="141"/>
      <c r="E6" s="141"/>
      <c r="F6" s="141"/>
      <c r="G6" s="141"/>
      <c r="H6" s="141"/>
      <c r="I6" s="340" t="s">
        <v>93</v>
      </c>
      <c r="J6" s="340" t="s">
        <v>94</v>
      </c>
      <c r="K6" s="340" t="s">
        <v>95</v>
      </c>
      <c r="L6" s="342" t="s">
        <v>96</v>
      </c>
    </row>
    <row r="7" spans="1:12">
      <c r="A7" s="339"/>
      <c r="B7" s="341"/>
      <c r="C7" s="142" t="s">
        <v>97</v>
      </c>
      <c r="D7" s="142" t="s">
        <v>93</v>
      </c>
      <c r="E7" s="142" t="s">
        <v>98</v>
      </c>
      <c r="F7" s="142" t="s">
        <v>99</v>
      </c>
      <c r="G7" s="142" t="s">
        <v>100</v>
      </c>
      <c r="H7" s="142" t="s">
        <v>101</v>
      </c>
      <c r="I7" s="341"/>
      <c r="J7" s="341"/>
      <c r="K7" s="341"/>
      <c r="L7" s="343"/>
    </row>
    <row r="8" spans="1:12">
      <c r="A8" s="339"/>
      <c r="B8" s="341"/>
      <c r="C8" s="143"/>
      <c r="D8" s="142" t="s">
        <v>102</v>
      </c>
      <c r="E8" s="142" t="s">
        <v>102</v>
      </c>
      <c r="F8" s="142" t="s">
        <v>103</v>
      </c>
      <c r="G8" s="142" t="s">
        <v>104</v>
      </c>
      <c r="H8" s="142" t="s">
        <v>105</v>
      </c>
      <c r="I8" s="341"/>
      <c r="J8" s="341"/>
      <c r="K8" s="341"/>
      <c r="L8" s="343"/>
    </row>
    <row r="9" spans="1:12">
      <c r="A9" s="339"/>
      <c r="B9" s="341"/>
      <c r="C9" s="143"/>
      <c r="D9" s="142"/>
      <c r="E9" s="143"/>
      <c r="F9" s="143"/>
      <c r="G9" s="143"/>
      <c r="H9" s="143"/>
      <c r="I9" s="341"/>
      <c r="J9" s="341"/>
      <c r="K9" s="341"/>
      <c r="L9" s="343"/>
    </row>
    <row r="10" spans="1:12">
      <c r="A10" s="171"/>
      <c r="B10" s="142" t="s">
        <v>55</v>
      </c>
      <c r="C10" s="143"/>
      <c r="D10" s="142"/>
      <c r="E10" s="143"/>
      <c r="F10" s="143"/>
      <c r="G10" s="143"/>
      <c r="H10" s="143"/>
      <c r="I10" s="142"/>
      <c r="J10" s="142"/>
      <c r="K10" s="173">
        <v>521663</v>
      </c>
      <c r="L10" s="172"/>
    </row>
    <row r="11" spans="1:12" ht="15" customHeight="1">
      <c r="A11" s="144">
        <v>1</v>
      </c>
      <c r="B11" s="145" t="s">
        <v>124</v>
      </c>
      <c r="C11" s="145" t="s">
        <v>53</v>
      </c>
      <c r="D11" s="145" t="s">
        <v>138</v>
      </c>
      <c r="E11" s="146"/>
      <c r="F11" s="147"/>
      <c r="G11" s="146"/>
      <c r="H11" s="146"/>
      <c r="I11" s="145" t="s">
        <v>139</v>
      </c>
      <c r="J11" s="145" t="s">
        <v>111</v>
      </c>
      <c r="K11" s="148">
        <v>75000</v>
      </c>
      <c r="L11" s="326">
        <f>SUM(K11:K20)</f>
        <v>195000</v>
      </c>
    </row>
    <row r="12" spans="1:12" ht="15" customHeight="1">
      <c r="A12" s="144">
        <v>2</v>
      </c>
      <c r="B12" s="145" t="s">
        <v>140</v>
      </c>
      <c r="C12" s="145" t="s">
        <v>53</v>
      </c>
      <c r="D12" s="145" t="s">
        <v>125</v>
      </c>
      <c r="E12" s="146"/>
      <c r="F12" s="147"/>
      <c r="G12" s="146"/>
      <c r="H12" s="146"/>
      <c r="I12" s="149" t="s">
        <v>141</v>
      </c>
      <c r="J12" s="145" t="s">
        <v>111</v>
      </c>
      <c r="K12" s="148">
        <v>20000</v>
      </c>
      <c r="L12" s="327"/>
    </row>
    <row r="13" spans="1:12" ht="15" customHeight="1">
      <c r="A13" s="144">
        <v>3</v>
      </c>
      <c r="B13" s="145" t="s">
        <v>142</v>
      </c>
      <c r="C13" s="145" t="s">
        <v>53</v>
      </c>
      <c r="D13" s="145" t="s">
        <v>138</v>
      </c>
      <c r="E13" s="146"/>
      <c r="F13" s="147"/>
      <c r="G13" s="146"/>
      <c r="H13" s="146"/>
      <c r="I13" s="145" t="s">
        <v>143</v>
      </c>
      <c r="J13" s="145" t="s">
        <v>111</v>
      </c>
      <c r="K13" s="148">
        <v>10000</v>
      </c>
      <c r="L13" s="327"/>
    </row>
    <row r="14" spans="1:12" ht="15" customHeight="1">
      <c r="A14" s="144">
        <v>4</v>
      </c>
      <c r="B14" s="145"/>
      <c r="C14" s="145" t="s">
        <v>53</v>
      </c>
      <c r="D14" s="145" t="s">
        <v>138</v>
      </c>
      <c r="E14" s="146"/>
      <c r="F14" s="147"/>
      <c r="G14" s="146"/>
      <c r="H14" s="146"/>
      <c r="I14" s="145" t="s">
        <v>144</v>
      </c>
      <c r="J14" s="145" t="s">
        <v>111</v>
      </c>
      <c r="K14" s="148">
        <v>10000</v>
      </c>
      <c r="L14" s="327"/>
    </row>
    <row r="15" spans="1:12" ht="15" customHeight="1">
      <c r="A15" s="144">
        <v>5</v>
      </c>
      <c r="B15" s="145" t="s">
        <v>145</v>
      </c>
      <c r="C15" s="145" t="s">
        <v>53</v>
      </c>
      <c r="D15" s="145" t="s">
        <v>138</v>
      </c>
      <c r="E15" s="146"/>
      <c r="F15" s="147"/>
      <c r="G15" s="146"/>
      <c r="H15" s="146"/>
      <c r="I15" s="145" t="s">
        <v>146</v>
      </c>
      <c r="J15" s="145" t="s">
        <v>111</v>
      </c>
      <c r="K15" s="148">
        <v>10000</v>
      </c>
      <c r="L15" s="327"/>
    </row>
    <row r="16" spans="1:12" ht="15" customHeight="1">
      <c r="A16" s="144">
        <v>6</v>
      </c>
      <c r="B16" s="145" t="s">
        <v>147</v>
      </c>
      <c r="C16" s="145" t="s">
        <v>53</v>
      </c>
      <c r="D16" s="145" t="s">
        <v>138</v>
      </c>
      <c r="E16" s="146"/>
      <c r="F16" s="147"/>
      <c r="G16" s="146"/>
      <c r="H16" s="146"/>
      <c r="I16" s="145" t="s">
        <v>148</v>
      </c>
      <c r="J16" s="145" t="s">
        <v>111</v>
      </c>
      <c r="K16" s="148">
        <v>10000</v>
      </c>
      <c r="L16" s="327"/>
    </row>
    <row r="17" spans="1:12" ht="15" customHeight="1">
      <c r="A17" s="144">
        <v>7</v>
      </c>
      <c r="B17" s="145" t="s">
        <v>147</v>
      </c>
      <c r="C17" s="145" t="s">
        <v>53</v>
      </c>
      <c r="D17" s="145" t="s">
        <v>138</v>
      </c>
      <c r="E17" s="146"/>
      <c r="F17" s="147"/>
      <c r="G17" s="146"/>
      <c r="H17" s="146"/>
      <c r="I17" s="145" t="s">
        <v>149</v>
      </c>
      <c r="J17" s="145" t="s">
        <v>111</v>
      </c>
      <c r="K17" s="148">
        <v>30000</v>
      </c>
      <c r="L17" s="327"/>
    </row>
    <row r="18" spans="1:12" ht="15" customHeight="1">
      <c r="A18" s="144">
        <v>8</v>
      </c>
      <c r="B18" s="145"/>
      <c r="C18" s="145" t="s">
        <v>53</v>
      </c>
      <c r="D18" s="145" t="s">
        <v>138</v>
      </c>
      <c r="E18" s="146"/>
      <c r="F18" s="147"/>
      <c r="G18" s="146"/>
      <c r="H18" s="146"/>
      <c r="I18" s="145" t="s">
        <v>150</v>
      </c>
      <c r="J18" s="145" t="s">
        <v>111</v>
      </c>
      <c r="K18" s="148">
        <v>10000</v>
      </c>
      <c r="L18" s="327"/>
    </row>
    <row r="19" spans="1:12" ht="15" customHeight="1">
      <c r="A19" s="144">
        <v>9</v>
      </c>
      <c r="B19" s="145"/>
      <c r="C19" s="145" t="s">
        <v>53</v>
      </c>
      <c r="D19" s="145" t="s">
        <v>138</v>
      </c>
      <c r="E19" s="146"/>
      <c r="F19" s="147"/>
      <c r="G19" s="146"/>
      <c r="H19" s="146"/>
      <c r="I19" s="145" t="s">
        <v>151</v>
      </c>
      <c r="J19" s="145" t="s">
        <v>111</v>
      </c>
      <c r="K19" s="148">
        <v>10000</v>
      </c>
      <c r="L19" s="327"/>
    </row>
    <row r="20" spans="1:12" ht="15" customHeight="1">
      <c r="A20" s="144">
        <v>10</v>
      </c>
      <c r="B20" s="145"/>
      <c r="C20" s="145" t="s">
        <v>53</v>
      </c>
      <c r="D20" s="145" t="s">
        <v>138</v>
      </c>
      <c r="E20" s="146"/>
      <c r="F20" s="147"/>
      <c r="G20" s="146"/>
      <c r="H20" s="146"/>
      <c r="I20" s="145" t="s">
        <v>152</v>
      </c>
      <c r="J20" s="145" t="s">
        <v>111</v>
      </c>
      <c r="K20" s="148">
        <v>10000</v>
      </c>
      <c r="L20" s="328"/>
    </row>
    <row r="21" spans="1:12" ht="15" customHeight="1">
      <c r="A21" s="144">
        <v>11</v>
      </c>
      <c r="B21" s="150" t="s">
        <v>153</v>
      </c>
      <c r="C21" s="145" t="s">
        <v>53</v>
      </c>
      <c r="D21" s="145" t="s">
        <v>138</v>
      </c>
      <c r="E21" s="146"/>
      <c r="F21" s="147"/>
      <c r="G21" s="146"/>
      <c r="H21" s="146"/>
      <c r="I21" s="145" t="s">
        <v>154</v>
      </c>
      <c r="J21" s="145" t="s">
        <v>111</v>
      </c>
      <c r="K21" s="148">
        <v>10000</v>
      </c>
      <c r="L21" s="329">
        <f>SUM(K21:K31)</f>
        <v>140000</v>
      </c>
    </row>
    <row r="22" spans="1:12" ht="15" customHeight="1">
      <c r="A22" s="144">
        <v>12</v>
      </c>
      <c r="B22" s="150" t="s">
        <v>155</v>
      </c>
      <c r="C22" s="145" t="s">
        <v>53</v>
      </c>
      <c r="D22" s="145" t="s">
        <v>125</v>
      </c>
      <c r="E22" s="146"/>
      <c r="F22" s="147"/>
      <c r="G22" s="146"/>
      <c r="H22" s="146"/>
      <c r="I22" s="149" t="s">
        <v>141</v>
      </c>
      <c r="J22" s="145" t="s">
        <v>111</v>
      </c>
      <c r="K22" s="148">
        <v>20000</v>
      </c>
      <c r="L22" s="330"/>
    </row>
    <row r="23" spans="1:12" ht="15" customHeight="1">
      <c r="A23" s="144">
        <v>13</v>
      </c>
      <c r="B23" s="151" t="s">
        <v>156</v>
      </c>
      <c r="C23" s="145" t="s">
        <v>53</v>
      </c>
      <c r="D23" s="145" t="s">
        <v>138</v>
      </c>
      <c r="E23" s="146"/>
      <c r="F23" s="146"/>
      <c r="G23" s="146"/>
      <c r="H23" s="146"/>
      <c r="I23" s="151" t="s">
        <v>149</v>
      </c>
      <c r="J23" s="145" t="s">
        <v>111</v>
      </c>
      <c r="K23" s="148">
        <v>30000</v>
      </c>
      <c r="L23" s="330"/>
    </row>
    <row r="24" spans="1:12" ht="15" customHeight="1">
      <c r="A24" s="144">
        <v>14</v>
      </c>
      <c r="B24" s="150"/>
      <c r="C24" s="145" t="s">
        <v>53</v>
      </c>
      <c r="D24" s="145" t="s">
        <v>138</v>
      </c>
      <c r="E24" s="146"/>
      <c r="F24" s="147"/>
      <c r="G24" s="146"/>
      <c r="H24" s="146"/>
      <c r="I24" s="145" t="s">
        <v>143</v>
      </c>
      <c r="J24" s="145" t="s">
        <v>111</v>
      </c>
      <c r="K24" s="148">
        <v>10000</v>
      </c>
      <c r="L24" s="330"/>
    </row>
    <row r="25" spans="1:12" ht="15" customHeight="1">
      <c r="A25" s="144">
        <v>15</v>
      </c>
      <c r="B25" s="150"/>
      <c r="C25" s="145" t="s">
        <v>53</v>
      </c>
      <c r="D25" s="145" t="s">
        <v>138</v>
      </c>
      <c r="E25" s="146"/>
      <c r="F25" s="147"/>
      <c r="G25" s="146"/>
      <c r="H25" s="146"/>
      <c r="I25" s="145" t="s">
        <v>144</v>
      </c>
      <c r="J25" s="145" t="s">
        <v>111</v>
      </c>
      <c r="K25" s="148">
        <v>10000</v>
      </c>
      <c r="L25" s="330"/>
    </row>
    <row r="26" spans="1:12" ht="15" customHeight="1">
      <c r="A26" s="144">
        <v>16</v>
      </c>
      <c r="B26" s="150"/>
      <c r="C26" s="145" t="s">
        <v>53</v>
      </c>
      <c r="D26" s="145" t="s">
        <v>138</v>
      </c>
      <c r="E26" s="146"/>
      <c r="F26" s="147"/>
      <c r="G26" s="146"/>
      <c r="H26" s="146"/>
      <c r="I26" s="151" t="s">
        <v>150</v>
      </c>
      <c r="J26" s="145" t="s">
        <v>111</v>
      </c>
      <c r="K26" s="148">
        <v>10000</v>
      </c>
      <c r="L26" s="330"/>
    </row>
    <row r="27" spans="1:12" ht="15" customHeight="1">
      <c r="A27" s="144">
        <v>17</v>
      </c>
      <c r="B27" s="151"/>
      <c r="C27" s="145" t="s">
        <v>53</v>
      </c>
      <c r="D27" s="145" t="s">
        <v>138</v>
      </c>
      <c r="E27" s="146"/>
      <c r="F27" s="146"/>
      <c r="G27" s="146"/>
      <c r="H27" s="146"/>
      <c r="I27" s="151" t="s">
        <v>148</v>
      </c>
      <c r="J27" s="145" t="s">
        <v>111</v>
      </c>
      <c r="K27" s="148">
        <v>10000</v>
      </c>
      <c r="L27" s="330"/>
    </row>
    <row r="28" spans="1:12" ht="15" customHeight="1">
      <c r="A28" s="144">
        <v>18</v>
      </c>
      <c r="B28" s="145"/>
      <c r="C28" s="145" t="s">
        <v>53</v>
      </c>
      <c r="D28" s="145" t="s">
        <v>138</v>
      </c>
      <c r="E28" s="146"/>
      <c r="F28" s="147"/>
      <c r="G28" s="146"/>
      <c r="H28" s="146"/>
      <c r="I28" s="145" t="s">
        <v>154</v>
      </c>
      <c r="J28" s="145" t="s">
        <v>111</v>
      </c>
      <c r="K28" s="148">
        <v>10000</v>
      </c>
      <c r="L28" s="330"/>
    </row>
    <row r="29" spans="1:12" ht="15" customHeight="1">
      <c r="A29" s="144">
        <v>19</v>
      </c>
      <c r="B29" s="145"/>
      <c r="C29" s="145" t="s">
        <v>53</v>
      </c>
      <c r="D29" s="145" t="s">
        <v>138</v>
      </c>
      <c r="E29" s="146"/>
      <c r="F29" s="147"/>
      <c r="G29" s="146"/>
      <c r="H29" s="146"/>
      <c r="I29" s="145" t="s">
        <v>151</v>
      </c>
      <c r="J29" s="145" t="s">
        <v>111</v>
      </c>
      <c r="K29" s="148">
        <v>10000</v>
      </c>
      <c r="L29" s="330"/>
    </row>
    <row r="30" spans="1:12" ht="15" customHeight="1">
      <c r="A30" s="144">
        <v>20</v>
      </c>
      <c r="B30" s="151" t="s">
        <v>157</v>
      </c>
      <c r="C30" s="145" t="s">
        <v>53</v>
      </c>
      <c r="D30" s="145" t="s">
        <v>138</v>
      </c>
      <c r="E30" s="146"/>
      <c r="F30" s="146"/>
      <c r="G30" s="146"/>
      <c r="H30" s="146"/>
      <c r="I30" s="151" t="s">
        <v>152</v>
      </c>
      <c r="J30" s="145" t="s">
        <v>111</v>
      </c>
      <c r="K30" s="148">
        <v>10000</v>
      </c>
      <c r="L30" s="330"/>
    </row>
    <row r="31" spans="1:12" ht="15" customHeight="1">
      <c r="A31" s="144">
        <v>21</v>
      </c>
      <c r="B31" s="145" t="s">
        <v>158</v>
      </c>
      <c r="C31" s="145" t="s">
        <v>53</v>
      </c>
      <c r="D31" s="145" t="s">
        <v>125</v>
      </c>
      <c r="E31" s="146"/>
      <c r="F31" s="147"/>
      <c r="G31" s="146"/>
      <c r="H31" s="146"/>
      <c r="I31" s="145" t="s">
        <v>146</v>
      </c>
      <c r="J31" s="145" t="s">
        <v>111</v>
      </c>
      <c r="K31" s="148">
        <v>10000</v>
      </c>
      <c r="L31" s="331"/>
    </row>
    <row r="32" spans="1:12" ht="15" customHeight="1">
      <c r="A32" s="144">
        <v>22</v>
      </c>
      <c r="B32" s="145" t="s">
        <v>159</v>
      </c>
      <c r="C32" s="145" t="s">
        <v>53</v>
      </c>
      <c r="D32" s="145" t="s">
        <v>138</v>
      </c>
      <c r="E32" s="146"/>
      <c r="F32" s="147"/>
      <c r="G32" s="146"/>
      <c r="H32" s="146"/>
      <c r="I32" s="145" t="s">
        <v>149</v>
      </c>
      <c r="J32" s="145" t="s">
        <v>160</v>
      </c>
      <c r="K32" s="148">
        <v>30000</v>
      </c>
      <c r="L32" s="329">
        <f>SUM(K32:K42)</f>
        <v>160000</v>
      </c>
    </row>
    <row r="33" spans="1:12" ht="15" customHeight="1">
      <c r="A33" s="144">
        <v>23</v>
      </c>
      <c r="B33" s="145"/>
      <c r="C33" s="145" t="s">
        <v>53</v>
      </c>
      <c r="D33" s="145" t="s">
        <v>138</v>
      </c>
      <c r="E33" s="146"/>
      <c r="F33" s="147"/>
      <c r="G33" s="146"/>
      <c r="H33" s="146"/>
      <c r="I33" s="145" t="s">
        <v>143</v>
      </c>
      <c r="J33" s="145" t="s">
        <v>160</v>
      </c>
      <c r="K33" s="148">
        <v>10000</v>
      </c>
      <c r="L33" s="325"/>
    </row>
    <row r="34" spans="1:12" ht="15" customHeight="1">
      <c r="A34" s="144">
        <v>24</v>
      </c>
      <c r="B34" s="145"/>
      <c r="C34" s="145" t="s">
        <v>53</v>
      </c>
      <c r="D34" s="145" t="s">
        <v>138</v>
      </c>
      <c r="E34" s="146"/>
      <c r="F34" s="147"/>
      <c r="G34" s="146"/>
      <c r="H34" s="146"/>
      <c r="I34" s="145" t="s">
        <v>150</v>
      </c>
      <c r="J34" s="145" t="s">
        <v>161</v>
      </c>
      <c r="K34" s="148">
        <v>10000</v>
      </c>
      <c r="L34" s="325"/>
    </row>
    <row r="35" spans="1:12" ht="15" customHeight="1">
      <c r="A35" s="144">
        <v>25</v>
      </c>
      <c r="B35" s="145"/>
      <c r="C35" s="145" t="s">
        <v>53</v>
      </c>
      <c r="D35" s="145" t="s">
        <v>125</v>
      </c>
      <c r="E35" s="146"/>
      <c r="F35" s="147"/>
      <c r="G35" s="146"/>
      <c r="H35" s="146"/>
      <c r="I35" s="145" t="s">
        <v>139</v>
      </c>
      <c r="J35" s="145" t="s">
        <v>111</v>
      </c>
      <c r="K35" s="148">
        <v>20000</v>
      </c>
      <c r="L35" s="325"/>
    </row>
    <row r="36" spans="1:12" ht="15" customHeight="1">
      <c r="A36" s="144">
        <v>26</v>
      </c>
      <c r="B36" s="151"/>
      <c r="C36" s="145" t="s">
        <v>53</v>
      </c>
      <c r="D36" s="145" t="s">
        <v>138</v>
      </c>
      <c r="E36" s="146"/>
      <c r="F36" s="146"/>
      <c r="G36" s="146"/>
      <c r="H36" s="146"/>
      <c r="I36" s="151" t="s">
        <v>151</v>
      </c>
      <c r="J36" s="145" t="s">
        <v>111</v>
      </c>
      <c r="K36" s="148">
        <v>10000</v>
      </c>
      <c r="L36" s="325"/>
    </row>
    <row r="37" spans="1:12" ht="15" customHeight="1">
      <c r="A37" s="144">
        <v>27</v>
      </c>
      <c r="B37" s="145"/>
      <c r="C37" s="145" t="s">
        <v>53</v>
      </c>
      <c r="D37" s="145" t="s">
        <v>138</v>
      </c>
      <c r="E37" s="146"/>
      <c r="F37" s="147"/>
      <c r="G37" s="146"/>
      <c r="H37" s="146"/>
      <c r="I37" s="145" t="s">
        <v>148</v>
      </c>
      <c r="J37" s="145" t="s">
        <v>111</v>
      </c>
      <c r="K37" s="148">
        <v>10000</v>
      </c>
      <c r="L37" s="325"/>
    </row>
    <row r="38" spans="1:12" ht="15" customHeight="1">
      <c r="A38" s="144">
        <v>28</v>
      </c>
      <c r="B38" s="151"/>
      <c r="C38" s="145" t="s">
        <v>53</v>
      </c>
      <c r="D38" s="145" t="s">
        <v>138</v>
      </c>
      <c r="E38" s="146"/>
      <c r="F38" s="146"/>
      <c r="G38" s="146"/>
      <c r="H38" s="146"/>
      <c r="I38" s="151" t="s">
        <v>144</v>
      </c>
      <c r="J38" s="145" t="s">
        <v>111</v>
      </c>
      <c r="K38" s="148">
        <v>20000</v>
      </c>
      <c r="L38" s="325"/>
    </row>
    <row r="39" spans="1:12" ht="15" customHeight="1">
      <c r="A39" s="144">
        <v>29</v>
      </c>
      <c r="B39" s="151" t="s">
        <v>162</v>
      </c>
      <c r="C39" s="145" t="s">
        <v>53</v>
      </c>
      <c r="D39" s="145" t="s">
        <v>138</v>
      </c>
      <c r="E39" s="146"/>
      <c r="F39" s="146"/>
      <c r="G39" s="146"/>
      <c r="H39" s="146"/>
      <c r="I39" s="151" t="s">
        <v>152</v>
      </c>
      <c r="J39" s="145" t="s">
        <v>111</v>
      </c>
      <c r="K39" s="148">
        <v>10000</v>
      </c>
      <c r="L39" s="325"/>
    </row>
    <row r="40" spans="1:12" ht="15" customHeight="1">
      <c r="A40" s="144">
        <v>30</v>
      </c>
      <c r="B40" s="151"/>
      <c r="C40" s="145" t="s">
        <v>53</v>
      </c>
      <c r="D40" s="145" t="s">
        <v>138</v>
      </c>
      <c r="E40" s="146"/>
      <c r="F40" s="146"/>
      <c r="G40" s="146"/>
      <c r="H40" s="146"/>
      <c r="I40" s="151" t="s">
        <v>146</v>
      </c>
      <c r="J40" s="145" t="s">
        <v>111</v>
      </c>
      <c r="K40" s="148">
        <v>10000</v>
      </c>
      <c r="L40" s="325"/>
    </row>
    <row r="41" spans="1:12" ht="15" customHeight="1">
      <c r="A41" s="144">
        <v>31</v>
      </c>
      <c r="B41" s="151" t="s">
        <v>163</v>
      </c>
      <c r="C41" s="145" t="s">
        <v>53</v>
      </c>
      <c r="D41" s="145" t="s">
        <v>138</v>
      </c>
      <c r="E41" s="146"/>
      <c r="F41" s="146"/>
      <c r="G41" s="146"/>
      <c r="H41" s="146"/>
      <c r="I41" s="151" t="s">
        <v>154</v>
      </c>
      <c r="J41" s="145" t="s">
        <v>111</v>
      </c>
      <c r="K41" s="148">
        <v>10000</v>
      </c>
      <c r="L41" s="325"/>
    </row>
    <row r="42" spans="1:12" ht="15" customHeight="1">
      <c r="A42" s="144">
        <v>32</v>
      </c>
      <c r="B42" s="151" t="s">
        <v>164</v>
      </c>
      <c r="C42" s="145" t="s">
        <v>53</v>
      </c>
      <c r="D42" s="145" t="s">
        <v>125</v>
      </c>
      <c r="E42" s="146"/>
      <c r="F42" s="146"/>
      <c r="G42" s="146"/>
      <c r="H42" s="146"/>
      <c r="I42" s="152" t="s">
        <v>141</v>
      </c>
      <c r="J42" s="145" t="s">
        <v>111</v>
      </c>
      <c r="K42" s="148">
        <v>20000</v>
      </c>
      <c r="L42" s="325"/>
    </row>
    <row r="43" spans="1:12" ht="15" customHeight="1">
      <c r="A43" s="144">
        <v>33</v>
      </c>
      <c r="B43" s="151" t="s">
        <v>114</v>
      </c>
      <c r="C43" s="145" t="s">
        <v>53</v>
      </c>
      <c r="D43" s="145" t="s">
        <v>125</v>
      </c>
      <c r="E43" s="146"/>
      <c r="F43" s="146"/>
      <c r="G43" s="146"/>
      <c r="H43" s="146"/>
      <c r="I43" s="152" t="s">
        <v>141</v>
      </c>
      <c r="J43" s="145" t="s">
        <v>111</v>
      </c>
      <c r="K43" s="148">
        <v>20000</v>
      </c>
      <c r="L43" s="330">
        <f>SUM(K43:K51)</f>
        <v>130000</v>
      </c>
    </row>
    <row r="44" spans="1:12" ht="15" customHeight="1">
      <c r="A44" s="144">
        <v>34</v>
      </c>
      <c r="B44" s="151" t="s">
        <v>165</v>
      </c>
      <c r="C44" s="145" t="s">
        <v>53</v>
      </c>
      <c r="D44" s="145" t="s">
        <v>138</v>
      </c>
      <c r="E44" s="146"/>
      <c r="F44" s="146"/>
      <c r="G44" s="146"/>
      <c r="H44" s="146"/>
      <c r="I44" s="151" t="s">
        <v>149</v>
      </c>
      <c r="J44" s="145" t="s">
        <v>160</v>
      </c>
      <c r="K44" s="148">
        <v>30000</v>
      </c>
      <c r="L44" s="325"/>
    </row>
    <row r="45" spans="1:12" ht="15" customHeight="1">
      <c r="A45" s="144">
        <v>35</v>
      </c>
      <c r="B45" s="151"/>
      <c r="C45" s="145" t="s">
        <v>53</v>
      </c>
      <c r="D45" s="145" t="s">
        <v>138</v>
      </c>
      <c r="E45" s="146"/>
      <c r="F45" s="147"/>
      <c r="G45" s="146"/>
      <c r="H45" s="146"/>
      <c r="I45" s="145" t="s">
        <v>143</v>
      </c>
      <c r="J45" s="145" t="s">
        <v>111</v>
      </c>
      <c r="K45" s="148">
        <v>10000</v>
      </c>
      <c r="L45" s="325"/>
    </row>
    <row r="46" spans="1:12" ht="15" customHeight="1">
      <c r="A46" s="144">
        <v>36</v>
      </c>
      <c r="B46" s="151"/>
      <c r="C46" s="145" t="s">
        <v>53</v>
      </c>
      <c r="D46" s="145" t="s">
        <v>138</v>
      </c>
      <c r="E46" s="146"/>
      <c r="F46" s="153"/>
      <c r="G46" s="146"/>
      <c r="H46" s="146"/>
      <c r="I46" s="145" t="s">
        <v>139</v>
      </c>
      <c r="J46" s="145" t="s">
        <v>111</v>
      </c>
      <c r="K46" s="148">
        <v>20000</v>
      </c>
      <c r="L46" s="325"/>
    </row>
    <row r="47" spans="1:12" ht="15" customHeight="1">
      <c r="A47" s="144">
        <v>37</v>
      </c>
      <c r="B47" s="151"/>
      <c r="C47" s="145" t="s">
        <v>53</v>
      </c>
      <c r="D47" s="145" t="s">
        <v>138</v>
      </c>
      <c r="E47" s="146"/>
      <c r="F47" s="146"/>
      <c r="G47" s="146"/>
      <c r="H47" s="146"/>
      <c r="I47" s="151" t="s">
        <v>151</v>
      </c>
      <c r="J47" s="145" t="s">
        <v>111</v>
      </c>
      <c r="K47" s="148">
        <v>10000</v>
      </c>
      <c r="L47" s="325"/>
    </row>
    <row r="48" spans="1:12" ht="15" customHeight="1">
      <c r="A48" s="144">
        <v>38</v>
      </c>
      <c r="B48" s="151"/>
      <c r="C48" s="145" t="s">
        <v>53</v>
      </c>
      <c r="D48" s="145" t="s">
        <v>138</v>
      </c>
      <c r="E48" s="146"/>
      <c r="F48" s="146"/>
      <c r="G48" s="146"/>
      <c r="H48" s="146"/>
      <c r="I48" s="151" t="s">
        <v>150</v>
      </c>
      <c r="J48" s="145" t="s">
        <v>111</v>
      </c>
      <c r="K48" s="148">
        <v>10000</v>
      </c>
      <c r="L48" s="325"/>
    </row>
    <row r="49" spans="1:12" ht="15" customHeight="1">
      <c r="A49" s="144">
        <v>39</v>
      </c>
      <c r="B49" s="151"/>
      <c r="C49" s="145" t="s">
        <v>53</v>
      </c>
      <c r="D49" s="145" t="s">
        <v>138</v>
      </c>
      <c r="E49" s="146"/>
      <c r="F49" s="146"/>
      <c r="G49" s="146"/>
      <c r="H49" s="146"/>
      <c r="I49" s="151" t="s">
        <v>148</v>
      </c>
      <c r="J49" s="145" t="s">
        <v>111</v>
      </c>
      <c r="K49" s="148">
        <v>10000</v>
      </c>
      <c r="L49" s="325"/>
    </row>
    <row r="50" spans="1:12" ht="15" customHeight="1">
      <c r="A50" s="144">
        <v>40</v>
      </c>
      <c r="B50" s="151" t="s">
        <v>166</v>
      </c>
      <c r="C50" s="145" t="s">
        <v>53</v>
      </c>
      <c r="D50" s="145" t="s">
        <v>138</v>
      </c>
      <c r="E50" s="146"/>
      <c r="F50" s="146"/>
      <c r="G50" s="146"/>
      <c r="H50" s="146"/>
      <c r="I50" s="151" t="s">
        <v>146</v>
      </c>
      <c r="J50" s="145" t="s">
        <v>111</v>
      </c>
      <c r="K50" s="148">
        <v>10000</v>
      </c>
      <c r="L50" s="325"/>
    </row>
    <row r="51" spans="1:12" ht="15" customHeight="1">
      <c r="A51" s="144">
        <v>41</v>
      </c>
      <c r="B51" s="151" t="s">
        <v>167</v>
      </c>
      <c r="C51" s="145" t="s">
        <v>53</v>
      </c>
      <c r="D51" s="145" t="s">
        <v>138</v>
      </c>
      <c r="E51" s="146"/>
      <c r="F51" s="146"/>
      <c r="G51" s="146"/>
      <c r="H51" s="146"/>
      <c r="I51" s="151" t="s">
        <v>152</v>
      </c>
      <c r="J51" s="145" t="s">
        <v>111</v>
      </c>
      <c r="K51" s="148">
        <v>10000</v>
      </c>
      <c r="L51" s="325"/>
    </row>
    <row r="52" spans="1:12" ht="15" customHeight="1">
      <c r="A52" s="144">
        <v>42</v>
      </c>
      <c r="B52" s="151" t="s">
        <v>168</v>
      </c>
      <c r="C52" s="145" t="s">
        <v>53</v>
      </c>
      <c r="D52" s="145" t="s">
        <v>138</v>
      </c>
      <c r="E52" s="146"/>
      <c r="F52" s="146"/>
      <c r="G52" s="146"/>
      <c r="H52" s="146"/>
      <c r="I52" s="151" t="s">
        <v>154</v>
      </c>
      <c r="J52" s="145" t="s">
        <v>160</v>
      </c>
      <c r="K52" s="148">
        <v>10000</v>
      </c>
      <c r="L52" s="330">
        <f>SUM(K52:K63)</f>
        <v>170000</v>
      </c>
    </row>
    <row r="53" spans="1:12" ht="15" customHeight="1">
      <c r="A53" s="144">
        <v>43</v>
      </c>
      <c r="B53" s="151" t="s">
        <v>169</v>
      </c>
      <c r="C53" s="145" t="s">
        <v>53</v>
      </c>
      <c r="D53" s="145" t="s">
        <v>125</v>
      </c>
      <c r="E53" s="146"/>
      <c r="F53" s="146"/>
      <c r="G53" s="146"/>
      <c r="H53" s="146"/>
      <c r="I53" s="152" t="s">
        <v>141</v>
      </c>
      <c r="J53" s="145" t="s">
        <v>111</v>
      </c>
      <c r="K53" s="148">
        <v>20000</v>
      </c>
      <c r="L53" s="330"/>
    </row>
    <row r="54" spans="1:12" ht="15" customHeight="1">
      <c r="A54" s="144">
        <v>44</v>
      </c>
      <c r="B54" s="151" t="s">
        <v>170</v>
      </c>
      <c r="C54" s="145" t="s">
        <v>53</v>
      </c>
      <c r="D54" s="145" t="s">
        <v>138</v>
      </c>
      <c r="E54" s="146"/>
      <c r="F54" s="146"/>
      <c r="G54" s="146"/>
      <c r="H54" s="146"/>
      <c r="I54" s="151" t="s">
        <v>143</v>
      </c>
      <c r="J54" s="145" t="s">
        <v>111</v>
      </c>
      <c r="K54" s="148">
        <v>10000</v>
      </c>
      <c r="L54" s="330"/>
    </row>
    <row r="55" spans="1:12" ht="15" customHeight="1">
      <c r="A55" s="144">
        <v>45</v>
      </c>
      <c r="B55" s="151"/>
      <c r="C55" s="145" t="s">
        <v>53</v>
      </c>
      <c r="D55" s="145" t="s">
        <v>138</v>
      </c>
      <c r="E55" s="146"/>
      <c r="F55" s="146"/>
      <c r="G55" s="146"/>
      <c r="H55" s="146"/>
      <c r="I55" s="151" t="s">
        <v>144</v>
      </c>
      <c r="J55" s="145" t="s">
        <v>111</v>
      </c>
      <c r="K55" s="148">
        <v>20000</v>
      </c>
      <c r="L55" s="330"/>
    </row>
    <row r="56" spans="1:12" ht="15" customHeight="1">
      <c r="A56" s="144">
        <v>46</v>
      </c>
      <c r="B56" s="151"/>
      <c r="C56" s="145" t="s">
        <v>53</v>
      </c>
      <c r="D56" s="145" t="s">
        <v>138</v>
      </c>
      <c r="E56" s="146"/>
      <c r="F56" s="146"/>
      <c r="G56" s="146"/>
      <c r="H56" s="146"/>
      <c r="I56" s="151" t="s">
        <v>148</v>
      </c>
      <c r="J56" s="145" t="s">
        <v>111</v>
      </c>
      <c r="K56" s="148">
        <v>10000</v>
      </c>
      <c r="L56" s="330"/>
    </row>
    <row r="57" spans="1:12" ht="15" customHeight="1">
      <c r="A57" s="144">
        <v>47</v>
      </c>
      <c r="B57" s="151"/>
      <c r="C57" s="145" t="s">
        <v>53</v>
      </c>
      <c r="D57" s="145" t="s">
        <v>138</v>
      </c>
      <c r="E57" s="146"/>
      <c r="F57" s="146"/>
      <c r="G57" s="146"/>
      <c r="H57" s="146"/>
      <c r="I57" s="151" t="s">
        <v>139</v>
      </c>
      <c r="J57" s="145" t="s">
        <v>111</v>
      </c>
      <c r="K57" s="148">
        <v>20000</v>
      </c>
      <c r="L57" s="330"/>
    </row>
    <row r="58" spans="1:12" ht="15" customHeight="1">
      <c r="A58" s="144">
        <v>48</v>
      </c>
      <c r="B58" s="151" t="s">
        <v>171</v>
      </c>
      <c r="C58" s="145" t="s">
        <v>53</v>
      </c>
      <c r="D58" s="145" t="s">
        <v>138</v>
      </c>
      <c r="E58" s="146"/>
      <c r="F58" s="146"/>
      <c r="G58" s="146"/>
      <c r="H58" s="146"/>
      <c r="I58" s="151" t="s">
        <v>149</v>
      </c>
      <c r="J58" s="145" t="s">
        <v>111</v>
      </c>
      <c r="K58" s="148">
        <v>30000</v>
      </c>
      <c r="L58" s="330"/>
    </row>
    <row r="59" spans="1:12" ht="15" customHeight="1">
      <c r="A59" s="144">
        <v>49</v>
      </c>
      <c r="B59" s="151"/>
      <c r="C59" s="145" t="s">
        <v>53</v>
      </c>
      <c r="D59" s="145" t="s">
        <v>138</v>
      </c>
      <c r="E59" s="146"/>
      <c r="F59" s="146"/>
      <c r="G59" s="146"/>
      <c r="H59" s="146"/>
      <c r="I59" s="151" t="s">
        <v>150</v>
      </c>
      <c r="J59" s="145" t="s">
        <v>111</v>
      </c>
      <c r="K59" s="148">
        <v>10000</v>
      </c>
      <c r="L59" s="330"/>
    </row>
    <row r="60" spans="1:12" ht="15" customHeight="1">
      <c r="A60" s="144">
        <v>50</v>
      </c>
      <c r="B60" s="151"/>
      <c r="C60" s="145" t="s">
        <v>53</v>
      </c>
      <c r="D60" s="145" t="s">
        <v>138</v>
      </c>
      <c r="E60" s="146"/>
      <c r="F60" s="146"/>
      <c r="G60" s="146"/>
      <c r="H60" s="146"/>
      <c r="I60" s="151" t="s">
        <v>151</v>
      </c>
      <c r="J60" s="145" t="s">
        <v>111</v>
      </c>
      <c r="K60" s="148">
        <v>10000</v>
      </c>
      <c r="L60" s="330"/>
    </row>
    <row r="61" spans="1:12" ht="15" customHeight="1">
      <c r="A61" s="144">
        <v>51</v>
      </c>
      <c r="B61" s="151"/>
      <c r="C61" s="145" t="s">
        <v>53</v>
      </c>
      <c r="D61" s="145" t="s">
        <v>138</v>
      </c>
      <c r="E61" s="146"/>
      <c r="F61" s="146"/>
      <c r="G61" s="146"/>
      <c r="H61" s="146"/>
      <c r="I61" s="151" t="s">
        <v>152</v>
      </c>
      <c r="J61" s="145" t="s">
        <v>111</v>
      </c>
      <c r="K61" s="148">
        <v>10000</v>
      </c>
      <c r="L61" s="330"/>
    </row>
    <row r="62" spans="1:12" ht="15" customHeight="1">
      <c r="A62" s="144">
        <v>52</v>
      </c>
      <c r="B62" s="151" t="s">
        <v>172</v>
      </c>
      <c r="C62" s="145" t="s">
        <v>53</v>
      </c>
      <c r="D62" s="145" t="s">
        <v>138</v>
      </c>
      <c r="E62" s="146"/>
      <c r="F62" s="146"/>
      <c r="G62" s="146"/>
      <c r="H62" s="146"/>
      <c r="I62" s="151" t="s">
        <v>154</v>
      </c>
      <c r="J62" s="145" t="s">
        <v>111</v>
      </c>
      <c r="K62" s="148">
        <v>10000</v>
      </c>
      <c r="L62" s="330"/>
    </row>
    <row r="63" spans="1:12" ht="15" customHeight="1">
      <c r="A63" s="144">
        <v>53</v>
      </c>
      <c r="B63" s="151" t="s">
        <v>173</v>
      </c>
      <c r="C63" s="145" t="s">
        <v>53</v>
      </c>
      <c r="D63" s="145" t="s">
        <v>138</v>
      </c>
      <c r="E63" s="146"/>
      <c r="F63" s="146"/>
      <c r="G63" s="146"/>
      <c r="H63" s="146"/>
      <c r="I63" s="151" t="s">
        <v>146</v>
      </c>
      <c r="J63" s="145" t="s">
        <v>111</v>
      </c>
      <c r="K63" s="148">
        <v>10000</v>
      </c>
      <c r="L63" s="330"/>
    </row>
    <row r="64" spans="1:12" ht="15" customHeight="1">
      <c r="A64" s="144">
        <v>54</v>
      </c>
      <c r="B64" s="151" t="s">
        <v>174</v>
      </c>
      <c r="C64" s="145" t="s">
        <v>53</v>
      </c>
      <c r="D64" s="145" t="s">
        <v>138</v>
      </c>
      <c r="E64" s="146"/>
      <c r="F64" s="146"/>
      <c r="G64" s="146"/>
      <c r="H64" s="146"/>
      <c r="I64" s="151" t="s">
        <v>149</v>
      </c>
      <c r="J64" s="145" t="s">
        <v>111</v>
      </c>
      <c r="K64" s="148">
        <v>30000</v>
      </c>
      <c r="L64" s="330">
        <f>SUM(K64:K75)</f>
        <v>170000</v>
      </c>
    </row>
    <row r="65" spans="1:12" ht="15" customHeight="1">
      <c r="A65" s="144">
        <v>55</v>
      </c>
      <c r="B65" s="151"/>
      <c r="C65" s="145" t="s">
        <v>53</v>
      </c>
      <c r="D65" s="145" t="s">
        <v>138</v>
      </c>
      <c r="E65" s="146"/>
      <c r="F65" s="146"/>
      <c r="G65" s="146"/>
      <c r="H65" s="146"/>
      <c r="I65" s="151" t="s">
        <v>154</v>
      </c>
      <c r="J65" s="145" t="s">
        <v>160</v>
      </c>
      <c r="K65" s="148">
        <v>10000</v>
      </c>
      <c r="L65" s="330"/>
    </row>
    <row r="66" spans="1:12" ht="15" customHeight="1">
      <c r="A66" s="144">
        <v>56</v>
      </c>
      <c r="B66" s="151"/>
      <c r="C66" s="145" t="s">
        <v>53</v>
      </c>
      <c r="D66" s="145" t="s">
        <v>138</v>
      </c>
      <c r="E66" s="146"/>
      <c r="F66" s="146"/>
      <c r="G66" s="146"/>
      <c r="H66" s="146"/>
      <c r="I66" s="151" t="s">
        <v>143</v>
      </c>
      <c r="J66" s="145" t="s">
        <v>111</v>
      </c>
      <c r="K66" s="148">
        <v>10000</v>
      </c>
      <c r="L66" s="330"/>
    </row>
    <row r="67" spans="1:12" ht="15" customHeight="1">
      <c r="A67" s="144">
        <v>57</v>
      </c>
      <c r="B67" s="151"/>
      <c r="C67" s="145" t="s">
        <v>53</v>
      </c>
      <c r="D67" s="145" t="s">
        <v>138</v>
      </c>
      <c r="E67" s="146"/>
      <c r="F67" s="146"/>
      <c r="G67" s="146"/>
      <c r="H67" s="146"/>
      <c r="I67" s="151" t="s">
        <v>150</v>
      </c>
      <c r="J67" s="145" t="s">
        <v>111</v>
      </c>
      <c r="K67" s="148">
        <v>10000</v>
      </c>
      <c r="L67" s="330"/>
    </row>
    <row r="68" spans="1:12" ht="15" customHeight="1">
      <c r="A68" s="144">
        <v>58</v>
      </c>
      <c r="B68" s="151"/>
      <c r="C68" s="145" t="s">
        <v>53</v>
      </c>
      <c r="D68" s="145" t="s">
        <v>138</v>
      </c>
      <c r="E68" s="146"/>
      <c r="F68" s="146"/>
      <c r="G68" s="146"/>
      <c r="H68" s="146"/>
      <c r="I68" s="151" t="s">
        <v>139</v>
      </c>
      <c r="J68" s="145" t="s">
        <v>111</v>
      </c>
      <c r="K68" s="148">
        <v>20000</v>
      </c>
      <c r="L68" s="330"/>
    </row>
    <row r="69" spans="1:12" ht="15" customHeight="1">
      <c r="A69" s="144">
        <v>59</v>
      </c>
      <c r="B69" s="151"/>
      <c r="C69" s="145" t="s">
        <v>53</v>
      </c>
      <c r="D69" s="145" t="s">
        <v>138</v>
      </c>
      <c r="E69" s="146"/>
      <c r="F69" s="146"/>
      <c r="G69" s="146"/>
      <c r="H69" s="146"/>
      <c r="I69" s="151" t="s">
        <v>151</v>
      </c>
      <c r="J69" s="145" t="s">
        <v>111</v>
      </c>
      <c r="K69" s="148">
        <v>10000</v>
      </c>
      <c r="L69" s="330"/>
    </row>
    <row r="70" spans="1:12" ht="15" customHeight="1">
      <c r="A70" s="144">
        <v>60</v>
      </c>
      <c r="B70" s="151"/>
      <c r="C70" s="145" t="s">
        <v>53</v>
      </c>
      <c r="D70" s="145" t="s">
        <v>138</v>
      </c>
      <c r="E70" s="146"/>
      <c r="F70" s="146"/>
      <c r="G70" s="146"/>
      <c r="H70" s="146"/>
      <c r="I70" s="151" t="s">
        <v>144</v>
      </c>
      <c r="J70" s="145" t="s">
        <v>111</v>
      </c>
      <c r="K70" s="148">
        <v>20000</v>
      </c>
      <c r="L70" s="330"/>
    </row>
    <row r="71" spans="1:12" ht="15" customHeight="1">
      <c r="A71" s="144">
        <v>61</v>
      </c>
      <c r="B71" s="151"/>
      <c r="C71" s="145" t="s">
        <v>53</v>
      </c>
      <c r="D71" s="145" t="s">
        <v>138</v>
      </c>
      <c r="E71" s="146"/>
      <c r="F71" s="146"/>
      <c r="G71" s="146"/>
      <c r="H71" s="146"/>
      <c r="I71" s="151" t="s">
        <v>148</v>
      </c>
      <c r="J71" s="145" t="s">
        <v>111</v>
      </c>
      <c r="K71" s="148">
        <v>10000</v>
      </c>
      <c r="L71" s="330"/>
    </row>
    <row r="72" spans="1:12" ht="15" customHeight="1">
      <c r="A72" s="144">
        <v>62</v>
      </c>
      <c r="B72" s="151" t="s">
        <v>175</v>
      </c>
      <c r="C72" s="145" t="s">
        <v>53</v>
      </c>
      <c r="D72" s="145" t="s">
        <v>138</v>
      </c>
      <c r="E72" s="146"/>
      <c r="F72" s="146"/>
      <c r="G72" s="146"/>
      <c r="H72" s="146"/>
      <c r="I72" s="151" t="s">
        <v>152</v>
      </c>
      <c r="J72" s="145" t="s">
        <v>111</v>
      </c>
      <c r="K72" s="148">
        <v>10000</v>
      </c>
      <c r="L72" s="330"/>
    </row>
    <row r="73" spans="1:12" ht="15" customHeight="1">
      <c r="A73" s="144">
        <v>63</v>
      </c>
      <c r="B73" s="151"/>
      <c r="C73" s="145" t="s">
        <v>53</v>
      </c>
      <c r="D73" s="145" t="s">
        <v>125</v>
      </c>
      <c r="E73" s="146"/>
      <c r="F73" s="146"/>
      <c r="G73" s="146"/>
      <c r="H73" s="146"/>
      <c r="I73" s="152" t="s">
        <v>141</v>
      </c>
      <c r="J73" s="145" t="s">
        <v>111</v>
      </c>
      <c r="K73" s="148">
        <v>20000</v>
      </c>
      <c r="L73" s="330"/>
    </row>
    <row r="74" spans="1:12" ht="15" customHeight="1">
      <c r="A74" s="144">
        <v>64</v>
      </c>
      <c r="B74" s="151" t="s">
        <v>176</v>
      </c>
      <c r="C74" s="145" t="s">
        <v>53</v>
      </c>
      <c r="D74" s="145" t="s">
        <v>138</v>
      </c>
      <c r="E74" s="146"/>
      <c r="F74" s="146"/>
      <c r="G74" s="146"/>
      <c r="H74" s="146"/>
      <c r="I74" s="151" t="s">
        <v>154</v>
      </c>
      <c r="J74" s="145" t="s">
        <v>111</v>
      </c>
      <c r="K74" s="148">
        <v>10000</v>
      </c>
      <c r="L74" s="330"/>
    </row>
    <row r="75" spans="1:12" ht="15" customHeight="1">
      <c r="A75" s="144">
        <v>65</v>
      </c>
      <c r="B75" s="151" t="s">
        <v>177</v>
      </c>
      <c r="C75" s="145" t="s">
        <v>53</v>
      </c>
      <c r="D75" s="145" t="s">
        <v>138</v>
      </c>
      <c r="E75" s="146"/>
      <c r="F75" s="146"/>
      <c r="G75" s="146"/>
      <c r="H75" s="146"/>
      <c r="I75" s="151" t="s">
        <v>146</v>
      </c>
      <c r="J75" s="145" t="s">
        <v>111</v>
      </c>
      <c r="K75" s="148">
        <v>10000</v>
      </c>
      <c r="L75" s="331"/>
    </row>
    <row r="76" spans="1:12" ht="15" customHeight="1">
      <c r="A76" s="144">
        <v>66</v>
      </c>
      <c r="B76" s="151" t="s">
        <v>178</v>
      </c>
      <c r="C76" s="145" t="s">
        <v>53</v>
      </c>
      <c r="D76" s="145" t="s">
        <v>138</v>
      </c>
      <c r="E76" s="146"/>
      <c r="F76" s="146"/>
      <c r="G76" s="146"/>
      <c r="H76" s="146"/>
      <c r="I76" s="151" t="s">
        <v>154</v>
      </c>
      <c r="J76" s="145" t="s">
        <v>111</v>
      </c>
      <c r="K76" s="148">
        <v>10000</v>
      </c>
      <c r="L76" s="329">
        <f>SUM(K76:K82)</f>
        <v>100000</v>
      </c>
    </row>
    <row r="77" spans="1:12" ht="15" customHeight="1">
      <c r="A77" s="144">
        <v>67</v>
      </c>
      <c r="B77" s="151" t="s">
        <v>179</v>
      </c>
      <c r="C77" s="145" t="s">
        <v>53</v>
      </c>
      <c r="D77" s="145" t="s">
        <v>125</v>
      </c>
      <c r="E77" s="146"/>
      <c r="F77" s="146"/>
      <c r="G77" s="146"/>
      <c r="H77" s="146"/>
      <c r="I77" s="152" t="s">
        <v>141</v>
      </c>
      <c r="J77" s="145" t="s">
        <v>111</v>
      </c>
      <c r="K77" s="148">
        <v>20000</v>
      </c>
      <c r="L77" s="325"/>
    </row>
    <row r="78" spans="1:12" ht="15" customHeight="1">
      <c r="A78" s="144">
        <v>68</v>
      </c>
      <c r="B78" s="151" t="s">
        <v>180</v>
      </c>
      <c r="C78" s="145" t="s">
        <v>53</v>
      </c>
      <c r="D78" s="145" t="s">
        <v>138</v>
      </c>
      <c r="E78" s="146"/>
      <c r="F78" s="146"/>
      <c r="G78" s="146"/>
      <c r="H78" s="146"/>
      <c r="I78" s="151" t="s">
        <v>154</v>
      </c>
      <c r="J78" s="145" t="s">
        <v>160</v>
      </c>
      <c r="K78" s="148">
        <v>10000</v>
      </c>
      <c r="L78" s="325"/>
    </row>
    <row r="79" spans="1:12" ht="15" customHeight="1">
      <c r="A79" s="144">
        <v>69</v>
      </c>
      <c r="B79" s="151"/>
      <c r="C79" s="145" t="s">
        <v>53</v>
      </c>
      <c r="D79" s="145" t="s">
        <v>138</v>
      </c>
      <c r="E79" s="146"/>
      <c r="F79" s="146"/>
      <c r="G79" s="146"/>
      <c r="H79" s="146"/>
      <c r="I79" s="151" t="s">
        <v>149</v>
      </c>
      <c r="J79" s="145" t="s">
        <v>111</v>
      </c>
      <c r="K79" s="148">
        <v>30000</v>
      </c>
      <c r="L79" s="325"/>
    </row>
    <row r="80" spans="1:12" ht="15" customHeight="1">
      <c r="A80" s="144">
        <v>70</v>
      </c>
      <c r="B80" s="151"/>
      <c r="C80" s="145" t="s">
        <v>53</v>
      </c>
      <c r="D80" s="145" t="s">
        <v>138</v>
      </c>
      <c r="E80" s="146"/>
      <c r="F80" s="146"/>
      <c r="G80" s="146"/>
      <c r="H80" s="146"/>
      <c r="I80" s="151" t="s">
        <v>151</v>
      </c>
      <c r="J80" s="145" t="s">
        <v>111</v>
      </c>
      <c r="K80" s="148">
        <v>10000</v>
      </c>
      <c r="L80" s="325"/>
    </row>
    <row r="81" spans="1:12" ht="15" customHeight="1">
      <c r="A81" s="144">
        <v>71</v>
      </c>
      <c r="B81" s="151" t="s">
        <v>181</v>
      </c>
      <c r="C81" s="145" t="s">
        <v>53</v>
      </c>
      <c r="D81" s="145" t="s">
        <v>138</v>
      </c>
      <c r="E81" s="146"/>
      <c r="F81" s="146"/>
      <c r="G81" s="146"/>
      <c r="H81" s="146"/>
      <c r="I81" s="151" t="s">
        <v>152</v>
      </c>
      <c r="J81" s="145" t="s">
        <v>111</v>
      </c>
      <c r="K81" s="148">
        <v>10000</v>
      </c>
      <c r="L81" s="325"/>
    </row>
    <row r="82" spans="1:12" ht="15" customHeight="1">
      <c r="A82" s="144">
        <v>72</v>
      </c>
      <c r="B82" s="151" t="s">
        <v>182</v>
      </c>
      <c r="C82" s="145" t="s">
        <v>53</v>
      </c>
      <c r="D82" s="145" t="s">
        <v>138</v>
      </c>
      <c r="E82" s="146"/>
      <c r="F82" s="146"/>
      <c r="G82" s="146"/>
      <c r="H82" s="146"/>
      <c r="I82" s="151" t="s">
        <v>146</v>
      </c>
      <c r="J82" s="145" t="s">
        <v>111</v>
      </c>
      <c r="K82" s="148">
        <v>10000</v>
      </c>
      <c r="L82" s="325"/>
    </row>
    <row r="83" spans="1:12" ht="15" customHeight="1">
      <c r="A83" s="144">
        <v>73</v>
      </c>
      <c r="B83" s="151" t="s">
        <v>183</v>
      </c>
      <c r="C83" s="145" t="s">
        <v>53</v>
      </c>
      <c r="D83" s="145" t="s">
        <v>138</v>
      </c>
      <c r="E83" s="146"/>
      <c r="F83" s="146"/>
      <c r="G83" s="146"/>
      <c r="H83" s="146"/>
      <c r="I83" s="151" t="s">
        <v>139</v>
      </c>
      <c r="J83" s="145" t="s">
        <v>111</v>
      </c>
      <c r="K83" s="148">
        <v>20000</v>
      </c>
      <c r="L83" s="332">
        <f>SUM(K83:K94)</f>
        <v>190000</v>
      </c>
    </row>
    <row r="84" spans="1:12" ht="15" customHeight="1">
      <c r="A84" s="144">
        <v>74</v>
      </c>
      <c r="B84" s="151"/>
      <c r="C84" s="145" t="s">
        <v>53</v>
      </c>
      <c r="D84" s="145" t="s">
        <v>138</v>
      </c>
      <c r="E84" s="146"/>
      <c r="F84" s="146"/>
      <c r="G84" s="146"/>
      <c r="H84" s="146"/>
      <c r="I84" s="151" t="s">
        <v>143</v>
      </c>
      <c r="J84" s="145" t="s">
        <v>111</v>
      </c>
      <c r="K84" s="148">
        <v>20000</v>
      </c>
      <c r="L84" s="333"/>
    </row>
    <row r="85" spans="1:12" ht="15" customHeight="1">
      <c r="A85" s="144">
        <v>75</v>
      </c>
      <c r="B85" s="151"/>
      <c r="C85" s="145" t="s">
        <v>53</v>
      </c>
      <c r="D85" s="145" t="s">
        <v>138</v>
      </c>
      <c r="E85" s="146"/>
      <c r="F85" s="146"/>
      <c r="G85" s="146"/>
      <c r="H85" s="146"/>
      <c r="I85" s="151" t="s">
        <v>184</v>
      </c>
      <c r="J85" s="145" t="s">
        <v>160</v>
      </c>
      <c r="K85" s="148">
        <v>20000</v>
      </c>
      <c r="L85" s="333"/>
    </row>
    <row r="86" spans="1:12" ht="15" customHeight="1">
      <c r="A86" s="144">
        <v>76</v>
      </c>
      <c r="B86" s="151"/>
      <c r="C86" s="145" t="s">
        <v>53</v>
      </c>
      <c r="D86" s="145" t="s">
        <v>125</v>
      </c>
      <c r="E86" s="146"/>
      <c r="F86" s="146"/>
      <c r="G86" s="146"/>
      <c r="H86" s="146"/>
      <c r="I86" s="151" t="s">
        <v>150</v>
      </c>
      <c r="J86" s="145" t="s">
        <v>111</v>
      </c>
      <c r="K86" s="148">
        <v>10000</v>
      </c>
      <c r="L86" s="333"/>
    </row>
    <row r="87" spans="1:12" ht="15" customHeight="1">
      <c r="A87" s="144">
        <v>77</v>
      </c>
      <c r="B87" s="151" t="s">
        <v>185</v>
      </c>
      <c r="C87" s="145" t="s">
        <v>53</v>
      </c>
      <c r="D87" s="145" t="s">
        <v>125</v>
      </c>
      <c r="E87" s="146"/>
      <c r="F87" s="146"/>
      <c r="G87" s="146"/>
      <c r="H87" s="146"/>
      <c r="I87" s="152" t="s">
        <v>141</v>
      </c>
      <c r="J87" s="145" t="s">
        <v>111</v>
      </c>
      <c r="K87" s="148">
        <v>20000</v>
      </c>
      <c r="L87" s="333"/>
    </row>
    <row r="88" spans="1:12" ht="15" customHeight="1">
      <c r="A88" s="144">
        <v>78</v>
      </c>
      <c r="B88" s="151" t="s">
        <v>186</v>
      </c>
      <c r="C88" s="145" t="s">
        <v>53</v>
      </c>
      <c r="D88" s="145" t="s">
        <v>138</v>
      </c>
      <c r="E88" s="146"/>
      <c r="F88" s="146"/>
      <c r="G88" s="146"/>
      <c r="H88" s="146"/>
      <c r="I88" s="151" t="s">
        <v>154</v>
      </c>
      <c r="J88" s="145" t="s">
        <v>111</v>
      </c>
      <c r="K88" s="148">
        <v>10000</v>
      </c>
      <c r="L88" s="333"/>
    </row>
    <row r="89" spans="1:12" ht="15" customHeight="1">
      <c r="A89" s="144">
        <v>79</v>
      </c>
      <c r="B89" s="151"/>
      <c r="C89" s="145" t="s">
        <v>53</v>
      </c>
      <c r="D89" s="145" t="s">
        <v>138</v>
      </c>
      <c r="E89" s="146"/>
      <c r="F89" s="146"/>
      <c r="G89" s="146"/>
      <c r="H89" s="146"/>
      <c r="I89" s="151" t="s">
        <v>150</v>
      </c>
      <c r="J89" s="145" t="s">
        <v>111</v>
      </c>
      <c r="K89" s="148">
        <v>10000</v>
      </c>
      <c r="L89" s="333"/>
    </row>
    <row r="90" spans="1:12" ht="15" customHeight="1">
      <c r="A90" s="144">
        <v>80</v>
      </c>
      <c r="B90" s="151"/>
      <c r="C90" s="145" t="s">
        <v>53</v>
      </c>
      <c r="D90" s="145" t="s">
        <v>138</v>
      </c>
      <c r="E90" s="146"/>
      <c r="F90" s="146"/>
      <c r="G90" s="146"/>
      <c r="H90" s="146"/>
      <c r="I90" s="151" t="s">
        <v>139</v>
      </c>
      <c r="J90" s="145" t="s">
        <v>111</v>
      </c>
      <c r="K90" s="148">
        <v>20000</v>
      </c>
      <c r="L90" s="333"/>
    </row>
    <row r="91" spans="1:12" ht="15" customHeight="1">
      <c r="A91" s="144">
        <v>81</v>
      </c>
      <c r="B91" s="151"/>
      <c r="C91" s="145" t="s">
        <v>53</v>
      </c>
      <c r="D91" s="145" t="s">
        <v>138</v>
      </c>
      <c r="E91" s="146"/>
      <c r="F91" s="146"/>
      <c r="G91" s="146"/>
      <c r="H91" s="146"/>
      <c r="I91" s="151" t="s">
        <v>149</v>
      </c>
      <c r="J91" s="145" t="s">
        <v>111</v>
      </c>
      <c r="K91" s="148">
        <v>30000</v>
      </c>
      <c r="L91" s="333"/>
    </row>
    <row r="92" spans="1:12" ht="15" customHeight="1">
      <c r="A92" s="144">
        <v>82</v>
      </c>
      <c r="B92" s="151"/>
      <c r="C92" s="145" t="s">
        <v>53</v>
      </c>
      <c r="D92" s="145" t="s">
        <v>138</v>
      </c>
      <c r="E92" s="146"/>
      <c r="F92" s="146"/>
      <c r="G92" s="146"/>
      <c r="H92" s="146"/>
      <c r="I92" s="151" t="s">
        <v>151</v>
      </c>
      <c r="J92" s="145" t="s">
        <v>111</v>
      </c>
      <c r="K92" s="148">
        <v>10000</v>
      </c>
      <c r="L92" s="333"/>
    </row>
    <row r="93" spans="1:12" ht="15" customHeight="1">
      <c r="A93" s="144">
        <v>83</v>
      </c>
      <c r="B93" s="151" t="s">
        <v>187</v>
      </c>
      <c r="C93" s="145" t="s">
        <v>53</v>
      </c>
      <c r="D93" s="145" t="s">
        <v>138</v>
      </c>
      <c r="E93" s="146"/>
      <c r="F93" s="146"/>
      <c r="G93" s="146"/>
      <c r="H93" s="146"/>
      <c r="I93" s="151" t="s">
        <v>152</v>
      </c>
      <c r="J93" s="145" t="s">
        <v>111</v>
      </c>
      <c r="K93" s="148">
        <v>10000</v>
      </c>
      <c r="L93" s="333"/>
    </row>
    <row r="94" spans="1:12" ht="15" customHeight="1">
      <c r="A94" s="144">
        <v>84</v>
      </c>
      <c r="B94" s="151" t="s">
        <v>188</v>
      </c>
      <c r="C94" s="145" t="s">
        <v>53</v>
      </c>
      <c r="D94" s="145" t="s">
        <v>138</v>
      </c>
      <c r="E94" s="146"/>
      <c r="F94" s="146"/>
      <c r="G94" s="146"/>
      <c r="H94" s="146"/>
      <c r="I94" s="151" t="s">
        <v>146</v>
      </c>
      <c r="J94" s="145" t="s">
        <v>111</v>
      </c>
      <c r="K94" s="148">
        <v>10000</v>
      </c>
      <c r="L94" s="333"/>
    </row>
    <row r="95" spans="1:12" ht="15" customHeight="1">
      <c r="A95" s="144">
        <v>87</v>
      </c>
      <c r="B95" s="151" t="s">
        <v>189</v>
      </c>
      <c r="C95" s="145" t="s">
        <v>53</v>
      </c>
      <c r="D95" s="145" t="s">
        <v>138</v>
      </c>
      <c r="E95" s="146"/>
      <c r="F95" s="146"/>
      <c r="G95" s="146"/>
      <c r="H95" s="146"/>
      <c r="I95" s="151" t="s">
        <v>184</v>
      </c>
      <c r="J95" s="145" t="s">
        <v>111</v>
      </c>
      <c r="K95" s="148">
        <v>10000</v>
      </c>
      <c r="L95" s="329">
        <f>SUM(K95:K105)</f>
        <v>160000</v>
      </c>
    </row>
    <row r="96" spans="1:12" ht="15" customHeight="1">
      <c r="A96" s="144">
        <v>88</v>
      </c>
      <c r="B96" s="151" t="s">
        <v>190</v>
      </c>
      <c r="C96" s="145" t="s">
        <v>53</v>
      </c>
      <c r="D96" s="145" t="s">
        <v>125</v>
      </c>
      <c r="E96" s="146"/>
      <c r="F96" s="146"/>
      <c r="G96" s="146"/>
      <c r="H96" s="146"/>
      <c r="I96" s="152" t="s">
        <v>141</v>
      </c>
      <c r="J96" s="145" t="s">
        <v>111</v>
      </c>
      <c r="K96" s="148">
        <v>20000</v>
      </c>
      <c r="L96" s="330"/>
    </row>
    <row r="97" spans="1:12" ht="15" customHeight="1">
      <c r="A97" s="144">
        <v>89</v>
      </c>
      <c r="B97" s="151" t="s">
        <v>191</v>
      </c>
      <c r="C97" s="145" t="s">
        <v>53</v>
      </c>
      <c r="D97" s="145" t="s">
        <v>138</v>
      </c>
      <c r="E97" s="146"/>
      <c r="F97" s="146"/>
      <c r="G97" s="146"/>
      <c r="H97" s="146"/>
      <c r="I97" s="151" t="s">
        <v>154</v>
      </c>
      <c r="J97" s="145" t="s">
        <v>111</v>
      </c>
      <c r="K97" s="148">
        <v>10000</v>
      </c>
      <c r="L97" s="330"/>
    </row>
    <row r="98" spans="1:12" ht="15" customHeight="1">
      <c r="A98" s="144">
        <v>90</v>
      </c>
      <c r="B98" s="151"/>
      <c r="C98" s="145" t="s">
        <v>53</v>
      </c>
      <c r="D98" s="145" t="s">
        <v>138</v>
      </c>
      <c r="E98" s="146"/>
      <c r="F98" s="146"/>
      <c r="G98" s="146"/>
      <c r="H98" s="146"/>
      <c r="I98" s="151" t="s">
        <v>143</v>
      </c>
      <c r="J98" s="145" t="s">
        <v>111</v>
      </c>
      <c r="K98" s="148">
        <v>10000</v>
      </c>
      <c r="L98" s="330"/>
    </row>
    <row r="99" spans="1:12" ht="15" customHeight="1">
      <c r="A99" s="144">
        <v>91</v>
      </c>
      <c r="B99" s="151"/>
      <c r="C99" s="145" t="s">
        <v>53</v>
      </c>
      <c r="D99" s="145" t="s">
        <v>138</v>
      </c>
      <c r="E99" s="146"/>
      <c r="F99" s="146"/>
      <c r="G99" s="146"/>
      <c r="H99" s="146"/>
      <c r="I99" s="151" t="s">
        <v>139</v>
      </c>
      <c r="J99" s="145" t="s">
        <v>111</v>
      </c>
      <c r="K99" s="148">
        <v>20000</v>
      </c>
      <c r="L99" s="330"/>
    </row>
    <row r="100" spans="1:12" ht="15" customHeight="1">
      <c r="A100" s="144">
        <v>92</v>
      </c>
      <c r="B100" s="151"/>
      <c r="C100" s="145" t="s">
        <v>53</v>
      </c>
      <c r="D100" s="145" t="s">
        <v>138</v>
      </c>
      <c r="E100" s="146"/>
      <c r="F100" s="146"/>
      <c r="G100" s="146"/>
      <c r="H100" s="146"/>
      <c r="I100" s="151" t="s">
        <v>150</v>
      </c>
      <c r="J100" s="145" t="s">
        <v>111</v>
      </c>
      <c r="K100" s="148">
        <v>10000</v>
      </c>
      <c r="L100" s="330"/>
    </row>
    <row r="101" spans="1:12" ht="15" customHeight="1">
      <c r="A101" s="144">
        <v>93</v>
      </c>
      <c r="B101" s="151"/>
      <c r="C101" s="145" t="s">
        <v>53</v>
      </c>
      <c r="D101" s="145" t="s">
        <v>138</v>
      </c>
      <c r="E101" s="146"/>
      <c r="F101" s="146"/>
      <c r="G101" s="146"/>
      <c r="H101" s="146"/>
      <c r="I101" s="151" t="s">
        <v>144</v>
      </c>
      <c r="J101" s="145" t="s">
        <v>111</v>
      </c>
      <c r="K101" s="148">
        <v>20000</v>
      </c>
      <c r="L101" s="330"/>
    </row>
    <row r="102" spans="1:12" ht="15" customHeight="1">
      <c r="A102" s="144">
        <v>94</v>
      </c>
      <c r="B102" s="151"/>
      <c r="C102" s="145" t="s">
        <v>53</v>
      </c>
      <c r="D102" s="145" t="s">
        <v>138</v>
      </c>
      <c r="E102" s="146"/>
      <c r="F102" s="146"/>
      <c r="G102" s="146"/>
      <c r="H102" s="146"/>
      <c r="I102" s="151" t="s">
        <v>151</v>
      </c>
      <c r="J102" s="145" t="s">
        <v>111</v>
      </c>
      <c r="K102" s="148">
        <v>10000</v>
      </c>
      <c r="L102" s="330"/>
    </row>
    <row r="103" spans="1:12" ht="15" customHeight="1">
      <c r="A103" s="144">
        <v>95</v>
      </c>
      <c r="B103" s="151"/>
      <c r="C103" s="145" t="s">
        <v>53</v>
      </c>
      <c r="D103" s="145" t="s">
        <v>138</v>
      </c>
      <c r="E103" s="146"/>
      <c r="F103" s="146"/>
      <c r="G103" s="146"/>
      <c r="H103" s="146"/>
      <c r="I103" s="151" t="s">
        <v>149</v>
      </c>
      <c r="J103" s="145" t="s">
        <v>111</v>
      </c>
      <c r="K103" s="148">
        <v>30000</v>
      </c>
      <c r="L103" s="330"/>
    </row>
    <row r="104" spans="1:12" ht="15" customHeight="1">
      <c r="A104" s="144">
        <v>96</v>
      </c>
      <c r="B104" s="151" t="s">
        <v>192</v>
      </c>
      <c r="C104" s="145" t="s">
        <v>53</v>
      </c>
      <c r="D104" s="145" t="s">
        <v>138</v>
      </c>
      <c r="E104" s="146"/>
      <c r="F104" s="146"/>
      <c r="G104" s="146"/>
      <c r="H104" s="146"/>
      <c r="I104" s="151" t="s">
        <v>152</v>
      </c>
      <c r="J104" s="145" t="s">
        <v>111</v>
      </c>
      <c r="K104" s="148">
        <v>10000</v>
      </c>
      <c r="L104" s="330"/>
    </row>
    <row r="105" spans="1:12" ht="15" customHeight="1">
      <c r="A105" s="144">
        <v>97</v>
      </c>
      <c r="B105" s="151" t="s">
        <v>193</v>
      </c>
      <c r="C105" s="145" t="s">
        <v>53</v>
      </c>
      <c r="D105" s="145" t="s">
        <v>138</v>
      </c>
      <c r="E105" s="146"/>
      <c r="F105" s="146"/>
      <c r="G105" s="146"/>
      <c r="H105" s="146"/>
      <c r="I105" s="151" t="s">
        <v>146</v>
      </c>
      <c r="J105" s="145" t="s">
        <v>111</v>
      </c>
      <c r="K105" s="148">
        <v>10000</v>
      </c>
      <c r="L105" s="330"/>
    </row>
    <row r="106" spans="1:12" ht="15" customHeight="1">
      <c r="A106" s="144">
        <v>100</v>
      </c>
      <c r="B106" s="151" t="s">
        <v>194</v>
      </c>
      <c r="C106" s="145" t="s">
        <v>53</v>
      </c>
      <c r="D106" s="145" t="s">
        <v>125</v>
      </c>
      <c r="E106" s="146"/>
      <c r="F106" s="146"/>
      <c r="G106" s="146"/>
      <c r="H106" s="146"/>
      <c r="I106" s="152" t="s">
        <v>141</v>
      </c>
      <c r="J106" s="145" t="s">
        <v>111</v>
      </c>
      <c r="K106" s="148">
        <v>20000</v>
      </c>
      <c r="L106" s="329">
        <f>SUM(K106:K113)</f>
        <v>120000</v>
      </c>
    </row>
    <row r="107" spans="1:12" ht="15" customHeight="1">
      <c r="A107" s="144">
        <v>101</v>
      </c>
      <c r="B107" s="151"/>
      <c r="C107" s="145" t="s">
        <v>53</v>
      </c>
      <c r="D107" s="145" t="s">
        <v>138</v>
      </c>
      <c r="E107" s="146"/>
      <c r="F107" s="146"/>
      <c r="G107" s="146"/>
      <c r="H107" s="146"/>
      <c r="I107" s="151" t="s">
        <v>139</v>
      </c>
      <c r="J107" s="145" t="s">
        <v>111</v>
      </c>
      <c r="K107" s="148">
        <v>20000</v>
      </c>
      <c r="L107" s="330"/>
    </row>
    <row r="108" spans="1:12" ht="15" customHeight="1">
      <c r="A108" s="144">
        <v>102</v>
      </c>
      <c r="B108" s="151" t="s">
        <v>195</v>
      </c>
      <c r="C108" s="145" t="s">
        <v>53</v>
      </c>
      <c r="D108" s="145" t="s">
        <v>138</v>
      </c>
      <c r="E108" s="146"/>
      <c r="F108" s="146"/>
      <c r="G108" s="146"/>
      <c r="H108" s="146"/>
      <c r="I108" s="151" t="s">
        <v>143</v>
      </c>
      <c r="J108" s="145" t="s">
        <v>111</v>
      </c>
      <c r="K108" s="148">
        <v>10000</v>
      </c>
      <c r="L108" s="330"/>
    </row>
    <row r="109" spans="1:12" ht="15" customHeight="1">
      <c r="A109" s="144">
        <v>103</v>
      </c>
      <c r="B109" s="151" t="s">
        <v>196</v>
      </c>
      <c r="C109" s="145" t="s">
        <v>53</v>
      </c>
      <c r="D109" s="145" t="s">
        <v>138</v>
      </c>
      <c r="E109" s="146"/>
      <c r="F109" s="146"/>
      <c r="G109" s="146"/>
      <c r="H109" s="146"/>
      <c r="I109" s="151" t="s">
        <v>152</v>
      </c>
      <c r="J109" s="145" t="s">
        <v>111</v>
      </c>
      <c r="K109" s="148">
        <v>10000</v>
      </c>
      <c r="L109" s="330"/>
    </row>
    <row r="110" spans="1:12" ht="15" customHeight="1">
      <c r="A110" s="144">
        <v>104</v>
      </c>
      <c r="B110" s="151" t="s">
        <v>197</v>
      </c>
      <c r="C110" s="145" t="s">
        <v>53</v>
      </c>
      <c r="D110" s="145" t="s">
        <v>138</v>
      </c>
      <c r="E110" s="146"/>
      <c r="F110" s="146"/>
      <c r="G110" s="146"/>
      <c r="H110" s="146"/>
      <c r="I110" s="151" t="s">
        <v>154</v>
      </c>
      <c r="J110" s="145" t="s">
        <v>111</v>
      </c>
      <c r="K110" s="148">
        <v>10000</v>
      </c>
      <c r="L110" s="330"/>
    </row>
    <row r="111" spans="1:12" ht="15" customHeight="1">
      <c r="A111" s="144">
        <v>105</v>
      </c>
      <c r="B111" s="151"/>
      <c r="C111" s="145" t="s">
        <v>53</v>
      </c>
      <c r="D111" s="145" t="s">
        <v>138</v>
      </c>
      <c r="E111" s="146"/>
      <c r="F111" s="146"/>
      <c r="G111" s="146"/>
      <c r="H111" s="146"/>
      <c r="I111" s="151" t="s">
        <v>149</v>
      </c>
      <c r="J111" s="145" t="s">
        <v>111</v>
      </c>
      <c r="K111" s="148">
        <v>30000</v>
      </c>
      <c r="L111" s="330"/>
    </row>
    <row r="112" spans="1:12" ht="15" customHeight="1">
      <c r="A112" s="144">
        <v>106</v>
      </c>
      <c r="B112" s="151"/>
      <c r="C112" s="145" t="s">
        <v>53</v>
      </c>
      <c r="D112" s="145" t="s">
        <v>138</v>
      </c>
      <c r="E112" s="146"/>
      <c r="F112" s="146"/>
      <c r="G112" s="146"/>
      <c r="H112" s="146"/>
      <c r="I112" s="151" t="s">
        <v>151</v>
      </c>
      <c r="J112" s="145" t="s">
        <v>111</v>
      </c>
      <c r="K112" s="148">
        <v>10000</v>
      </c>
      <c r="L112" s="330"/>
    </row>
    <row r="113" spans="1:12" ht="15" customHeight="1">
      <c r="A113" s="144">
        <v>107</v>
      </c>
      <c r="B113" s="151"/>
      <c r="C113" s="145" t="s">
        <v>53</v>
      </c>
      <c r="D113" s="145" t="s">
        <v>138</v>
      </c>
      <c r="E113" s="146"/>
      <c r="F113" s="146"/>
      <c r="G113" s="146"/>
      <c r="H113" s="146"/>
      <c r="I113" s="151" t="s">
        <v>146</v>
      </c>
      <c r="J113" s="145" t="s">
        <v>111</v>
      </c>
      <c r="K113" s="148">
        <v>10000</v>
      </c>
      <c r="L113" s="330"/>
    </row>
    <row r="114" spans="1:12" ht="15" customHeight="1">
      <c r="A114" s="144">
        <v>110</v>
      </c>
      <c r="B114" s="151" t="s">
        <v>198</v>
      </c>
      <c r="C114" s="145" t="s">
        <v>53</v>
      </c>
      <c r="D114" s="145" t="s">
        <v>138</v>
      </c>
      <c r="E114" s="146"/>
      <c r="F114" s="146"/>
      <c r="G114" s="146"/>
      <c r="H114" s="146"/>
      <c r="I114" s="151" t="s">
        <v>150</v>
      </c>
      <c r="J114" s="145" t="s">
        <v>111</v>
      </c>
      <c r="K114" s="148">
        <v>10000</v>
      </c>
      <c r="L114" s="334">
        <f>SUM(K114:K124)</f>
        <v>170000</v>
      </c>
    </row>
    <row r="115" spans="1:12" ht="15" customHeight="1">
      <c r="A115" s="144">
        <v>111</v>
      </c>
      <c r="B115" s="151" t="s">
        <v>199</v>
      </c>
      <c r="C115" s="145" t="s">
        <v>53</v>
      </c>
      <c r="D115" s="145" t="s">
        <v>138</v>
      </c>
      <c r="E115" s="146"/>
      <c r="F115" s="146"/>
      <c r="G115" s="146"/>
      <c r="H115" s="146"/>
      <c r="I115" s="151" t="s">
        <v>184</v>
      </c>
      <c r="J115" s="145" t="s">
        <v>160</v>
      </c>
      <c r="K115" s="148">
        <v>20000</v>
      </c>
      <c r="L115" s="335"/>
    </row>
    <row r="116" spans="1:12" ht="15" customHeight="1">
      <c r="A116" s="144">
        <v>112</v>
      </c>
      <c r="B116" s="151" t="s">
        <v>200</v>
      </c>
      <c r="C116" s="145" t="s">
        <v>53</v>
      </c>
      <c r="D116" s="145" t="s">
        <v>125</v>
      </c>
      <c r="E116" s="146"/>
      <c r="F116" s="146"/>
      <c r="G116" s="146"/>
      <c r="H116" s="146"/>
      <c r="I116" s="152" t="s">
        <v>141</v>
      </c>
      <c r="J116" s="145" t="s">
        <v>111</v>
      </c>
      <c r="K116" s="148">
        <v>20000</v>
      </c>
      <c r="L116" s="335"/>
    </row>
    <row r="117" spans="1:12" ht="15" customHeight="1">
      <c r="A117" s="144">
        <v>113</v>
      </c>
      <c r="B117" s="151" t="s">
        <v>201</v>
      </c>
      <c r="C117" s="145" t="s">
        <v>53</v>
      </c>
      <c r="D117" s="145" t="s">
        <v>138</v>
      </c>
      <c r="E117" s="146"/>
      <c r="F117" s="146"/>
      <c r="G117" s="146"/>
      <c r="H117" s="146"/>
      <c r="I117" s="151" t="s">
        <v>154</v>
      </c>
      <c r="J117" s="145" t="s">
        <v>111</v>
      </c>
      <c r="K117" s="148">
        <v>10000</v>
      </c>
      <c r="L117" s="335"/>
    </row>
    <row r="118" spans="1:12" ht="15" customHeight="1">
      <c r="A118" s="144">
        <v>114</v>
      </c>
      <c r="B118" s="151"/>
      <c r="C118" s="145" t="s">
        <v>53</v>
      </c>
      <c r="D118" s="145" t="s">
        <v>138</v>
      </c>
      <c r="E118" s="146"/>
      <c r="F118" s="146"/>
      <c r="G118" s="146"/>
      <c r="H118" s="146"/>
      <c r="I118" s="151" t="s">
        <v>143</v>
      </c>
      <c r="J118" s="145" t="s">
        <v>111</v>
      </c>
      <c r="K118" s="148">
        <v>10000</v>
      </c>
      <c r="L118" s="335"/>
    </row>
    <row r="119" spans="1:12" ht="15" customHeight="1">
      <c r="A119" s="144">
        <v>115</v>
      </c>
      <c r="B119" s="151"/>
      <c r="C119" s="145" t="s">
        <v>53</v>
      </c>
      <c r="D119" s="145" t="s">
        <v>138</v>
      </c>
      <c r="E119" s="146"/>
      <c r="F119" s="146"/>
      <c r="G119" s="146"/>
      <c r="H119" s="146"/>
      <c r="I119" s="151" t="s">
        <v>139</v>
      </c>
      <c r="J119" s="145" t="s">
        <v>111</v>
      </c>
      <c r="K119" s="148">
        <v>20000</v>
      </c>
      <c r="L119" s="335"/>
    </row>
    <row r="120" spans="1:12" ht="15" customHeight="1">
      <c r="A120" s="144">
        <v>116</v>
      </c>
      <c r="B120" s="151"/>
      <c r="C120" s="145" t="s">
        <v>53</v>
      </c>
      <c r="D120" s="145" t="s">
        <v>138</v>
      </c>
      <c r="E120" s="146"/>
      <c r="F120" s="146"/>
      <c r="G120" s="146"/>
      <c r="H120" s="146"/>
      <c r="I120" s="151" t="s">
        <v>151</v>
      </c>
      <c r="J120" s="145" t="s">
        <v>111</v>
      </c>
      <c r="K120" s="148">
        <v>10000</v>
      </c>
      <c r="L120" s="335"/>
    </row>
    <row r="121" spans="1:12" ht="15" customHeight="1">
      <c r="A121" s="144">
        <v>117</v>
      </c>
      <c r="B121" s="151"/>
      <c r="C121" s="145" t="s">
        <v>53</v>
      </c>
      <c r="D121" s="145" t="s">
        <v>138</v>
      </c>
      <c r="E121" s="146"/>
      <c r="F121" s="146"/>
      <c r="G121" s="146"/>
      <c r="H121" s="146"/>
      <c r="I121" s="151" t="s">
        <v>149</v>
      </c>
      <c r="J121" s="145" t="s">
        <v>111</v>
      </c>
      <c r="K121" s="154">
        <v>30000</v>
      </c>
      <c r="L121" s="335"/>
    </row>
    <row r="122" spans="1:12" ht="15" customHeight="1">
      <c r="A122" s="144">
        <v>118</v>
      </c>
      <c r="B122" s="151"/>
      <c r="C122" s="145" t="s">
        <v>53</v>
      </c>
      <c r="D122" s="145" t="s">
        <v>138</v>
      </c>
      <c r="E122" s="146"/>
      <c r="F122" s="146"/>
      <c r="G122" s="146"/>
      <c r="H122" s="146"/>
      <c r="I122" s="151" t="s">
        <v>150</v>
      </c>
      <c r="J122" s="145" t="s">
        <v>111</v>
      </c>
      <c r="K122" s="154">
        <v>10000</v>
      </c>
      <c r="L122" s="335"/>
    </row>
    <row r="123" spans="1:12" ht="15" customHeight="1">
      <c r="A123" s="144">
        <v>119</v>
      </c>
      <c r="B123" s="151"/>
      <c r="C123" s="145" t="s">
        <v>53</v>
      </c>
      <c r="D123" s="145" t="s">
        <v>138</v>
      </c>
      <c r="E123" s="146"/>
      <c r="F123" s="146"/>
      <c r="G123" s="146"/>
      <c r="H123" s="146"/>
      <c r="I123" s="151" t="s">
        <v>144</v>
      </c>
      <c r="J123" s="145" t="s">
        <v>111</v>
      </c>
      <c r="K123" s="154">
        <v>20000</v>
      </c>
      <c r="L123" s="335"/>
    </row>
    <row r="124" spans="1:12" ht="15" customHeight="1">
      <c r="A124" s="144">
        <v>120</v>
      </c>
      <c r="B124" s="151" t="s">
        <v>202</v>
      </c>
      <c r="C124" s="145" t="s">
        <v>53</v>
      </c>
      <c r="D124" s="145" t="s">
        <v>138</v>
      </c>
      <c r="E124" s="146"/>
      <c r="F124" s="146"/>
      <c r="G124" s="146"/>
      <c r="H124" s="146"/>
      <c r="I124" s="151" t="s">
        <v>152</v>
      </c>
      <c r="J124" s="145" t="s">
        <v>111</v>
      </c>
      <c r="K124" s="154">
        <v>10000</v>
      </c>
      <c r="L124" s="336"/>
    </row>
    <row r="125" spans="1:12" ht="15" customHeight="1">
      <c r="A125" s="144">
        <v>121</v>
      </c>
      <c r="B125" s="151" t="s">
        <v>203</v>
      </c>
      <c r="C125" s="145" t="s">
        <v>53</v>
      </c>
      <c r="D125" s="145" t="s">
        <v>138</v>
      </c>
      <c r="E125" s="146"/>
      <c r="F125" s="146"/>
      <c r="G125" s="146"/>
      <c r="H125" s="146"/>
      <c r="I125" s="151" t="s">
        <v>150</v>
      </c>
      <c r="J125" s="145" t="s">
        <v>111</v>
      </c>
      <c r="K125" s="154">
        <v>10000</v>
      </c>
      <c r="L125" s="324">
        <v>153644</v>
      </c>
    </row>
    <row r="126" spans="1:12" ht="15" customHeight="1">
      <c r="A126" s="144">
        <v>122</v>
      </c>
      <c r="B126" s="151" t="s">
        <v>204</v>
      </c>
      <c r="C126" s="145" t="s">
        <v>53</v>
      </c>
      <c r="D126" s="145" t="s">
        <v>125</v>
      </c>
      <c r="E126" s="146"/>
      <c r="F126" s="146"/>
      <c r="G126" s="146"/>
      <c r="H126" s="146"/>
      <c r="I126" s="152" t="s">
        <v>141</v>
      </c>
      <c r="J126" s="145" t="s">
        <v>111</v>
      </c>
      <c r="K126" s="155">
        <v>20000</v>
      </c>
      <c r="L126" s="325"/>
    </row>
    <row r="127" spans="1:12" ht="15" customHeight="1">
      <c r="A127" s="144">
        <v>123</v>
      </c>
      <c r="B127" s="151" t="s">
        <v>205</v>
      </c>
      <c r="C127" s="145" t="s">
        <v>53</v>
      </c>
      <c r="D127" s="145" t="s">
        <v>138</v>
      </c>
      <c r="E127" s="146"/>
      <c r="F127" s="146"/>
      <c r="G127" s="146"/>
      <c r="H127" s="146"/>
      <c r="I127" s="151" t="s">
        <v>143</v>
      </c>
      <c r="J127" s="145" t="s">
        <v>111</v>
      </c>
      <c r="K127" s="155">
        <v>10000</v>
      </c>
      <c r="L127" s="325"/>
    </row>
    <row r="128" spans="1:12" ht="15" customHeight="1">
      <c r="A128" s="144">
        <v>124</v>
      </c>
      <c r="B128" s="151"/>
      <c r="C128" s="145" t="s">
        <v>53</v>
      </c>
      <c r="D128" s="145" t="s">
        <v>138</v>
      </c>
      <c r="E128" s="146"/>
      <c r="F128" s="146"/>
      <c r="G128" s="146"/>
      <c r="H128" s="146"/>
      <c r="I128" s="151" t="s">
        <v>184</v>
      </c>
      <c r="J128" s="145" t="s">
        <v>111</v>
      </c>
      <c r="K128" s="155">
        <v>10000</v>
      </c>
      <c r="L128" s="325"/>
    </row>
    <row r="129" spans="1:12" ht="15" customHeight="1">
      <c r="A129" s="144">
        <v>125</v>
      </c>
      <c r="B129" s="151"/>
      <c r="C129" s="145" t="s">
        <v>53</v>
      </c>
      <c r="D129" s="145" t="s">
        <v>138</v>
      </c>
      <c r="E129" s="146"/>
      <c r="F129" s="146"/>
      <c r="G129" s="146"/>
      <c r="H129" s="146"/>
      <c r="I129" s="151" t="s">
        <v>139</v>
      </c>
      <c r="J129" s="145" t="s">
        <v>111</v>
      </c>
      <c r="K129" s="155">
        <v>20000</v>
      </c>
      <c r="L129" s="325"/>
    </row>
    <row r="130" spans="1:12" ht="15" customHeight="1">
      <c r="A130" s="144">
        <v>126</v>
      </c>
      <c r="B130" s="151" t="s">
        <v>206</v>
      </c>
      <c r="C130" s="145" t="s">
        <v>53</v>
      </c>
      <c r="D130" s="145" t="s">
        <v>138</v>
      </c>
      <c r="E130" s="146"/>
      <c r="F130" s="146"/>
      <c r="G130" s="146"/>
      <c r="H130" s="146"/>
      <c r="I130" s="151" t="s">
        <v>154</v>
      </c>
      <c r="J130" s="145" t="s">
        <v>111</v>
      </c>
      <c r="K130" s="155">
        <v>10000</v>
      </c>
      <c r="L130" s="325"/>
    </row>
    <row r="131" spans="1:12" ht="15" customHeight="1">
      <c r="A131" s="144">
        <v>127</v>
      </c>
      <c r="B131" s="151"/>
      <c r="C131" s="145" t="s">
        <v>53</v>
      </c>
      <c r="D131" s="145" t="s">
        <v>138</v>
      </c>
      <c r="E131" s="146"/>
      <c r="F131" s="146"/>
      <c r="G131" s="146"/>
      <c r="H131" s="146"/>
      <c r="I131" s="151" t="s">
        <v>152</v>
      </c>
      <c r="J131" s="145" t="s">
        <v>111</v>
      </c>
      <c r="K131" s="155">
        <v>10000</v>
      </c>
      <c r="L131" s="325"/>
    </row>
    <row r="132" spans="1:12" ht="15" customHeight="1">
      <c r="A132" s="144">
        <v>128</v>
      </c>
      <c r="B132" s="151"/>
      <c r="C132" s="145" t="s">
        <v>53</v>
      </c>
      <c r="D132" s="145" t="s">
        <v>138</v>
      </c>
      <c r="E132" s="146"/>
      <c r="F132" s="146"/>
      <c r="G132" s="146"/>
      <c r="H132" s="146"/>
      <c r="I132" s="151" t="s">
        <v>149</v>
      </c>
      <c r="J132" s="145" t="s">
        <v>111</v>
      </c>
      <c r="K132" s="155">
        <v>30000</v>
      </c>
      <c r="L132" s="325"/>
    </row>
    <row r="133" spans="1:12" ht="15" customHeight="1">
      <c r="A133" s="144">
        <v>129</v>
      </c>
      <c r="B133" s="151"/>
      <c r="C133" s="145" t="s">
        <v>53</v>
      </c>
      <c r="D133" s="145" t="s">
        <v>138</v>
      </c>
      <c r="E133" s="146"/>
      <c r="F133" s="146"/>
      <c r="G133" s="146"/>
      <c r="H133" s="146"/>
      <c r="I133" s="151" t="s">
        <v>151</v>
      </c>
      <c r="J133" s="145" t="s">
        <v>111</v>
      </c>
      <c r="K133" s="155">
        <v>10000</v>
      </c>
      <c r="L133" s="325"/>
    </row>
    <row r="134" spans="1:12" ht="15" customHeight="1">
      <c r="A134" s="144">
        <v>130</v>
      </c>
      <c r="B134" s="151" t="s">
        <v>207</v>
      </c>
      <c r="C134" s="145" t="s">
        <v>53</v>
      </c>
      <c r="D134" s="145" t="s">
        <v>138</v>
      </c>
      <c r="E134" s="146"/>
      <c r="F134" s="146"/>
      <c r="G134" s="146"/>
      <c r="H134" s="146"/>
      <c r="I134" s="151" t="s">
        <v>146</v>
      </c>
      <c r="J134" s="145" t="s">
        <v>111</v>
      </c>
      <c r="K134" s="156">
        <v>20000</v>
      </c>
      <c r="L134" s="157"/>
    </row>
    <row r="135" spans="1:12" ht="15" customHeight="1" thickBot="1">
      <c r="A135" s="144">
        <v>131</v>
      </c>
      <c r="B135" s="158" t="s">
        <v>74</v>
      </c>
      <c r="C135" s="145" t="s">
        <v>53</v>
      </c>
      <c r="D135" s="145"/>
      <c r="E135" s="159"/>
      <c r="F135" s="159"/>
      <c r="G135" s="159"/>
      <c r="H135" s="159"/>
      <c r="I135" s="158"/>
      <c r="J135" s="160"/>
      <c r="K135" s="161">
        <v>3644</v>
      </c>
      <c r="L135" s="157"/>
    </row>
    <row r="136" spans="1:12" ht="15" customHeight="1" thickBot="1">
      <c r="A136" s="162"/>
      <c r="B136" s="163" t="s">
        <v>137</v>
      </c>
      <c r="C136" s="164"/>
      <c r="D136" s="164"/>
      <c r="E136" s="165"/>
      <c r="F136" s="165"/>
      <c r="G136" s="165"/>
      <c r="H136" s="165"/>
      <c r="I136" s="166"/>
      <c r="J136" s="164"/>
      <c r="K136" s="167">
        <f>SUM(K10:K135)</f>
        <v>2380307</v>
      </c>
      <c r="L136" s="168"/>
    </row>
    <row r="137" spans="1:12">
      <c r="A137" s="169"/>
      <c r="C137" s="160"/>
      <c r="I137" s="158"/>
      <c r="K137" s="170"/>
    </row>
  </sheetData>
  <mergeCells count="21">
    <mergeCell ref="A1:L1"/>
    <mergeCell ref="A3:L3"/>
    <mergeCell ref="A5:G5"/>
    <mergeCell ref="A6:A9"/>
    <mergeCell ref="B6:B9"/>
    <mergeCell ref="I6:I9"/>
    <mergeCell ref="J6:J9"/>
    <mergeCell ref="K6:K9"/>
    <mergeCell ref="L6:L9"/>
    <mergeCell ref="L125:L133"/>
    <mergeCell ref="L11:L20"/>
    <mergeCell ref="L21:L31"/>
    <mergeCell ref="L32:L42"/>
    <mergeCell ref="L43:L51"/>
    <mergeCell ref="L52:L63"/>
    <mergeCell ref="L64:L75"/>
    <mergeCell ref="L76:L82"/>
    <mergeCell ref="L83:L94"/>
    <mergeCell ref="L95:L105"/>
    <mergeCell ref="L106:L113"/>
    <mergeCell ref="L114:L124"/>
  </mergeCells>
  <phoneticPr fontId="3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6B680-39D9-4645-9137-5DC435AFF8A4}">
  <dimension ref="A1:L42"/>
  <sheetViews>
    <sheetView topLeftCell="A40" workbookViewId="0">
      <selection activeCell="K37" sqref="K37"/>
    </sheetView>
  </sheetViews>
  <sheetFormatPr defaultRowHeight="16.5"/>
  <cols>
    <col min="3" max="3" width="11" customWidth="1"/>
    <col min="4" max="4" width="12" customWidth="1"/>
    <col min="6" max="6" width="18.75" customWidth="1"/>
    <col min="7" max="7" width="12.625" customWidth="1"/>
  </cols>
  <sheetData>
    <row r="1" spans="1:12" ht="36" customHeight="1">
      <c r="A1" s="312" t="s">
        <v>88</v>
      </c>
      <c r="B1" s="312"/>
      <c r="C1" s="312"/>
      <c r="D1" s="312"/>
      <c r="E1" s="312"/>
      <c r="F1" s="312"/>
      <c r="G1" s="312"/>
      <c r="H1" s="212"/>
      <c r="I1" s="212"/>
      <c r="J1" s="212"/>
      <c r="K1" s="212"/>
      <c r="L1" s="212"/>
    </row>
    <row r="2" spans="1:12" ht="20.25" customHeight="1">
      <c r="A2" s="313" t="s">
        <v>296</v>
      </c>
      <c r="B2" s="313"/>
      <c r="C2" s="313"/>
      <c r="D2" s="313"/>
      <c r="E2" s="313"/>
      <c r="F2" s="313"/>
      <c r="G2" s="313"/>
      <c r="H2" s="213"/>
      <c r="I2" s="213"/>
      <c r="J2" s="213"/>
      <c r="K2" s="213"/>
      <c r="L2" s="213"/>
    </row>
    <row r="3" spans="1:12" ht="18.75" customHeight="1" thickBot="1">
      <c r="A3" s="138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</row>
    <row r="4" spans="1:12" ht="20.25" customHeight="1">
      <c r="A4" s="344" t="s">
        <v>297</v>
      </c>
      <c r="B4" s="345"/>
      <c r="C4" s="345"/>
      <c r="D4" s="345"/>
      <c r="E4" s="345"/>
      <c r="F4" s="345"/>
      <c r="G4" s="346"/>
    </row>
    <row r="5" spans="1:12">
      <c r="A5" s="347" t="s">
        <v>90</v>
      </c>
      <c r="B5" s="349" t="s">
        <v>208</v>
      </c>
      <c r="C5" s="349" t="s">
        <v>209</v>
      </c>
      <c r="D5" s="349" t="s">
        <v>95</v>
      </c>
      <c r="E5" s="179" t="s">
        <v>210</v>
      </c>
      <c r="F5" s="349" t="s">
        <v>211</v>
      </c>
      <c r="G5" s="351" t="s">
        <v>96</v>
      </c>
    </row>
    <row r="6" spans="1:12">
      <c r="A6" s="348"/>
      <c r="B6" s="350"/>
      <c r="C6" s="350"/>
      <c r="D6" s="350"/>
      <c r="E6" s="180" t="s">
        <v>212</v>
      </c>
      <c r="F6" s="350"/>
      <c r="G6" s="352"/>
    </row>
    <row r="7" spans="1:12">
      <c r="A7" s="181">
        <v>1</v>
      </c>
      <c r="B7" s="182" t="s">
        <v>124</v>
      </c>
      <c r="C7" s="183" t="s">
        <v>38</v>
      </c>
      <c r="D7" s="220">
        <v>86790</v>
      </c>
      <c r="E7" s="182" t="s">
        <v>213</v>
      </c>
      <c r="F7" s="183" t="s">
        <v>214</v>
      </c>
      <c r="G7" s="140" t="s">
        <v>215</v>
      </c>
    </row>
    <row r="8" spans="1:12">
      <c r="A8" s="181">
        <v>2</v>
      </c>
      <c r="B8" s="182" t="s">
        <v>216</v>
      </c>
      <c r="C8" s="183" t="s">
        <v>38</v>
      </c>
      <c r="D8" s="220">
        <v>171860</v>
      </c>
      <c r="E8" s="182" t="s">
        <v>213</v>
      </c>
      <c r="F8" s="183" t="s">
        <v>214</v>
      </c>
      <c r="G8" s="140" t="s">
        <v>215</v>
      </c>
    </row>
    <row r="9" spans="1:12">
      <c r="A9" s="181">
        <v>3</v>
      </c>
      <c r="B9" s="182" t="s">
        <v>216</v>
      </c>
      <c r="C9" s="183" t="s">
        <v>38</v>
      </c>
      <c r="D9" s="220">
        <v>363910</v>
      </c>
      <c r="E9" s="182" t="s">
        <v>213</v>
      </c>
      <c r="F9" s="183" t="s">
        <v>291</v>
      </c>
      <c r="G9" s="140" t="s">
        <v>289</v>
      </c>
    </row>
    <row r="10" spans="1:12">
      <c r="A10" s="181">
        <v>4</v>
      </c>
      <c r="B10" s="182"/>
      <c r="C10" s="183"/>
      <c r="D10" s="220"/>
      <c r="E10" s="182"/>
      <c r="F10" s="183"/>
      <c r="G10" s="140"/>
    </row>
    <row r="11" spans="1:12">
      <c r="A11" s="181">
        <v>5</v>
      </c>
      <c r="B11" s="184" t="s">
        <v>142</v>
      </c>
      <c r="C11" s="121" t="s">
        <v>109</v>
      </c>
      <c r="D11" s="221">
        <v>100000</v>
      </c>
      <c r="E11" s="119" t="s">
        <v>111</v>
      </c>
      <c r="F11" s="121" t="s">
        <v>217</v>
      </c>
      <c r="G11" s="185" t="s">
        <v>218</v>
      </c>
    </row>
    <row r="12" spans="1:12">
      <c r="A12" s="181">
        <v>6</v>
      </c>
      <c r="B12" s="184" t="s">
        <v>292</v>
      </c>
      <c r="C12" s="121" t="s">
        <v>38</v>
      </c>
      <c r="D12" s="221">
        <v>91210</v>
      </c>
      <c r="E12" s="119" t="s">
        <v>213</v>
      </c>
      <c r="F12" s="121" t="s">
        <v>214</v>
      </c>
      <c r="G12" s="185" t="s">
        <v>289</v>
      </c>
    </row>
    <row r="13" spans="1:12">
      <c r="A13" s="181">
        <v>7</v>
      </c>
      <c r="B13" s="184" t="s">
        <v>156</v>
      </c>
      <c r="C13" s="121" t="s">
        <v>82</v>
      </c>
      <c r="D13" s="221">
        <v>100000</v>
      </c>
      <c r="E13" s="119" t="s">
        <v>160</v>
      </c>
      <c r="F13" s="121" t="s">
        <v>217</v>
      </c>
      <c r="G13" s="185" t="s">
        <v>218</v>
      </c>
    </row>
    <row r="14" spans="1:12">
      <c r="A14" s="181">
        <v>8</v>
      </c>
      <c r="B14" s="184" t="s">
        <v>250</v>
      </c>
      <c r="C14" s="121" t="s">
        <v>38</v>
      </c>
      <c r="D14" s="221">
        <v>264880</v>
      </c>
      <c r="E14" s="119" t="s">
        <v>213</v>
      </c>
      <c r="F14" s="121" t="s">
        <v>291</v>
      </c>
      <c r="G14" s="185" t="s">
        <v>289</v>
      </c>
    </row>
    <row r="15" spans="1:12">
      <c r="A15" s="181">
        <v>9</v>
      </c>
      <c r="B15" s="184"/>
      <c r="C15" s="121" t="s">
        <v>78</v>
      </c>
      <c r="D15" s="221">
        <v>39</v>
      </c>
      <c r="E15" s="119" t="s">
        <v>160</v>
      </c>
      <c r="F15" s="121" t="s">
        <v>293</v>
      </c>
      <c r="G15" s="185" t="s">
        <v>294</v>
      </c>
    </row>
    <row r="16" spans="1:12">
      <c r="A16" s="181">
        <v>10</v>
      </c>
      <c r="B16" s="184" t="s">
        <v>159</v>
      </c>
      <c r="C16" s="121" t="s">
        <v>82</v>
      </c>
      <c r="D16" s="221">
        <v>100000</v>
      </c>
      <c r="E16" s="119" t="s">
        <v>160</v>
      </c>
      <c r="F16" s="186" t="s">
        <v>217</v>
      </c>
      <c r="G16" s="185" t="s">
        <v>218</v>
      </c>
    </row>
    <row r="17" spans="1:7">
      <c r="A17" s="181">
        <v>11</v>
      </c>
      <c r="B17" s="184" t="s">
        <v>165</v>
      </c>
      <c r="C17" s="121" t="s">
        <v>109</v>
      </c>
      <c r="D17" s="221">
        <v>100000</v>
      </c>
      <c r="E17" s="119" t="s">
        <v>160</v>
      </c>
      <c r="F17" s="121" t="s">
        <v>217</v>
      </c>
      <c r="G17" s="185" t="s">
        <v>218</v>
      </c>
    </row>
    <row r="18" spans="1:7" ht="72">
      <c r="A18" s="181">
        <v>12</v>
      </c>
      <c r="B18" s="119" t="s">
        <v>219</v>
      </c>
      <c r="C18" s="121" t="s">
        <v>126</v>
      </c>
      <c r="D18" s="221">
        <v>6400000</v>
      </c>
      <c r="E18" s="119" t="s">
        <v>220</v>
      </c>
      <c r="F18" s="121" t="s">
        <v>221</v>
      </c>
      <c r="G18" s="185" t="s">
        <v>127</v>
      </c>
    </row>
    <row r="19" spans="1:7">
      <c r="A19" s="181">
        <v>13</v>
      </c>
      <c r="B19" s="184" t="s">
        <v>170</v>
      </c>
      <c r="C19" s="121" t="s">
        <v>82</v>
      </c>
      <c r="D19" s="221">
        <v>100000</v>
      </c>
      <c r="E19" s="119" t="s">
        <v>160</v>
      </c>
      <c r="F19" s="121" t="s">
        <v>217</v>
      </c>
      <c r="G19" s="185" t="s">
        <v>218</v>
      </c>
    </row>
    <row r="20" spans="1:7">
      <c r="A20" s="181">
        <v>14</v>
      </c>
      <c r="B20" s="184" t="s">
        <v>174</v>
      </c>
      <c r="C20" s="121" t="s">
        <v>82</v>
      </c>
      <c r="D20" s="221">
        <v>100000</v>
      </c>
      <c r="E20" s="119" t="s">
        <v>160</v>
      </c>
      <c r="F20" s="187" t="s">
        <v>217</v>
      </c>
      <c r="G20" s="185" t="s">
        <v>218</v>
      </c>
    </row>
    <row r="21" spans="1:7">
      <c r="A21" s="181">
        <v>15</v>
      </c>
      <c r="B21" s="119" t="s">
        <v>222</v>
      </c>
      <c r="C21" s="121" t="s">
        <v>223</v>
      </c>
      <c r="D21" s="222">
        <v>100000</v>
      </c>
      <c r="E21" s="119" t="s">
        <v>224</v>
      </c>
      <c r="F21" s="187" t="s">
        <v>225</v>
      </c>
      <c r="G21" s="185" t="s">
        <v>130</v>
      </c>
    </row>
    <row r="22" spans="1:7">
      <c r="A22" s="181">
        <v>16</v>
      </c>
      <c r="B22" s="119" t="s">
        <v>226</v>
      </c>
      <c r="C22" s="121" t="s">
        <v>227</v>
      </c>
      <c r="D22" s="222">
        <v>53000</v>
      </c>
      <c r="E22" s="119" t="s">
        <v>224</v>
      </c>
      <c r="F22" s="187" t="s">
        <v>228</v>
      </c>
      <c r="G22" s="185" t="s">
        <v>130</v>
      </c>
    </row>
    <row r="23" spans="1:7">
      <c r="A23" s="181">
        <v>17</v>
      </c>
      <c r="B23" s="119" t="s">
        <v>229</v>
      </c>
      <c r="C23" s="189" t="s">
        <v>132</v>
      </c>
      <c r="D23" s="221">
        <v>78060</v>
      </c>
      <c r="E23" s="119" t="s">
        <v>213</v>
      </c>
      <c r="F23" s="187" t="s">
        <v>214</v>
      </c>
      <c r="G23" s="185" t="s">
        <v>215</v>
      </c>
    </row>
    <row r="24" spans="1:7">
      <c r="A24" s="181">
        <v>18</v>
      </c>
      <c r="B24" s="119" t="s">
        <v>229</v>
      </c>
      <c r="C24" s="121" t="s">
        <v>227</v>
      </c>
      <c r="D24" s="222">
        <v>590000</v>
      </c>
      <c r="E24" s="119" t="s">
        <v>224</v>
      </c>
      <c r="F24" s="187" t="s">
        <v>230</v>
      </c>
      <c r="G24" s="185" t="s">
        <v>130</v>
      </c>
    </row>
    <row r="25" spans="1:7">
      <c r="A25" s="181">
        <v>19</v>
      </c>
      <c r="B25" s="119" t="s">
        <v>229</v>
      </c>
      <c r="C25" s="121" t="s">
        <v>227</v>
      </c>
      <c r="D25" s="222">
        <v>99800</v>
      </c>
      <c r="E25" s="119" t="s">
        <v>224</v>
      </c>
      <c r="F25" s="187" t="s">
        <v>231</v>
      </c>
      <c r="G25" s="185" t="s">
        <v>130</v>
      </c>
    </row>
    <row r="26" spans="1:7">
      <c r="A26" s="181">
        <v>20</v>
      </c>
      <c r="B26" s="119" t="s">
        <v>229</v>
      </c>
      <c r="C26" s="121" t="s">
        <v>227</v>
      </c>
      <c r="D26" s="222">
        <v>39000</v>
      </c>
      <c r="E26" s="119" t="s">
        <v>224</v>
      </c>
      <c r="F26" s="187" t="s">
        <v>231</v>
      </c>
      <c r="G26" s="185" t="s">
        <v>130</v>
      </c>
    </row>
    <row r="27" spans="1:7">
      <c r="A27" s="181">
        <v>21</v>
      </c>
      <c r="B27" s="119" t="s">
        <v>179</v>
      </c>
      <c r="C27" s="121" t="s">
        <v>227</v>
      </c>
      <c r="D27" s="222">
        <v>118200</v>
      </c>
      <c r="E27" s="119" t="s">
        <v>224</v>
      </c>
      <c r="F27" s="187" t="s">
        <v>232</v>
      </c>
      <c r="G27" s="185" t="s">
        <v>130</v>
      </c>
    </row>
    <row r="28" spans="1:7">
      <c r="A28" s="181">
        <v>22</v>
      </c>
      <c r="B28" s="184" t="s">
        <v>233</v>
      </c>
      <c r="C28" s="121" t="s">
        <v>82</v>
      </c>
      <c r="D28" s="221">
        <v>100000</v>
      </c>
      <c r="E28" s="119" t="s">
        <v>160</v>
      </c>
      <c r="F28" s="187" t="s">
        <v>217</v>
      </c>
      <c r="G28" s="185" t="s">
        <v>218</v>
      </c>
    </row>
    <row r="29" spans="1:7">
      <c r="A29" s="181">
        <v>23</v>
      </c>
      <c r="B29" s="119" t="s">
        <v>234</v>
      </c>
      <c r="C29" s="189" t="s">
        <v>132</v>
      </c>
      <c r="D29" s="221">
        <v>127600</v>
      </c>
      <c r="E29" s="119" t="s">
        <v>213</v>
      </c>
      <c r="F29" s="187" t="s">
        <v>214</v>
      </c>
      <c r="G29" s="185" t="s">
        <v>215</v>
      </c>
    </row>
    <row r="30" spans="1:7">
      <c r="A30" s="181">
        <v>24</v>
      </c>
      <c r="B30" s="184" t="s">
        <v>186</v>
      </c>
      <c r="C30" s="121" t="s">
        <v>82</v>
      </c>
      <c r="D30" s="221">
        <v>100000</v>
      </c>
      <c r="E30" s="119" t="s">
        <v>160</v>
      </c>
      <c r="F30" s="187" t="s">
        <v>217</v>
      </c>
      <c r="G30" s="185" t="s">
        <v>218</v>
      </c>
    </row>
    <row r="31" spans="1:7">
      <c r="A31" s="181">
        <v>25</v>
      </c>
      <c r="B31" s="119" t="s">
        <v>235</v>
      </c>
      <c r="C31" s="189" t="s">
        <v>132</v>
      </c>
      <c r="D31" s="221">
        <v>156540</v>
      </c>
      <c r="E31" s="119" t="s">
        <v>213</v>
      </c>
      <c r="F31" s="187" t="s">
        <v>214</v>
      </c>
      <c r="G31" s="185" t="s">
        <v>215</v>
      </c>
    </row>
    <row r="32" spans="1:7">
      <c r="A32" s="181">
        <v>26</v>
      </c>
      <c r="B32" s="184" t="s">
        <v>191</v>
      </c>
      <c r="C32" s="121" t="s">
        <v>82</v>
      </c>
      <c r="D32" s="221">
        <v>100000</v>
      </c>
      <c r="E32" s="119" t="s">
        <v>160</v>
      </c>
      <c r="F32" s="187" t="s">
        <v>217</v>
      </c>
      <c r="G32" s="185" t="s">
        <v>218</v>
      </c>
    </row>
    <row r="33" spans="1:7">
      <c r="A33" s="181">
        <v>27</v>
      </c>
      <c r="B33" s="119" t="s">
        <v>236</v>
      </c>
      <c r="C33" s="189" t="s">
        <v>132</v>
      </c>
      <c r="D33" s="221">
        <v>103400</v>
      </c>
      <c r="E33" s="119" t="s">
        <v>213</v>
      </c>
      <c r="F33" s="187" t="s">
        <v>214</v>
      </c>
      <c r="G33" s="185" t="s">
        <v>215</v>
      </c>
    </row>
    <row r="34" spans="1:7">
      <c r="A34" s="181">
        <v>28</v>
      </c>
      <c r="B34" s="184" t="s">
        <v>194</v>
      </c>
      <c r="C34" s="121" t="s">
        <v>82</v>
      </c>
      <c r="D34" s="221">
        <v>100000</v>
      </c>
      <c r="E34" s="119" t="s">
        <v>160</v>
      </c>
      <c r="F34" s="187" t="s">
        <v>217</v>
      </c>
      <c r="G34" s="185" t="s">
        <v>218</v>
      </c>
    </row>
    <row r="35" spans="1:7">
      <c r="A35" s="181">
        <v>29</v>
      </c>
      <c r="B35" s="119" t="s">
        <v>197</v>
      </c>
      <c r="C35" s="189" t="s">
        <v>132</v>
      </c>
      <c r="D35" s="221">
        <v>34400</v>
      </c>
      <c r="E35" s="119" t="s">
        <v>213</v>
      </c>
      <c r="F35" s="187" t="s">
        <v>237</v>
      </c>
      <c r="G35" s="185" t="s">
        <v>215</v>
      </c>
    </row>
    <row r="36" spans="1:7">
      <c r="A36" s="181">
        <v>30</v>
      </c>
      <c r="B36" s="184" t="s">
        <v>201</v>
      </c>
      <c r="C36" s="121" t="s">
        <v>82</v>
      </c>
      <c r="D36" s="221">
        <v>100000</v>
      </c>
      <c r="E36" s="119" t="s">
        <v>160</v>
      </c>
      <c r="F36" s="121" t="s">
        <v>217</v>
      </c>
      <c r="G36" s="185" t="s">
        <v>218</v>
      </c>
    </row>
    <row r="37" spans="1:7">
      <c r="A37" s="181">
        <v>31</v>
      </c>
      <c r="B37" s="190" t="s">
        <v>205</v>
      </c>
      <c r="C37" s="191" t="s">
        <v>82</v>
      </c>
      <c r="D37" s="192">
        <v>100000</v>
      </c>
      <c r="E37" s="193" t="s">
        <v>160</v>
      </c>
      <c r="F37" s="191" t="s">
        <v>217</v>
      </c>
      <c r="G37" s="193" t="s">
        <v>218</v>
      </c>
    </row>
    <row r="38" spans="1:7">
      <c r="A38" s="181">
        <v>32</v>
      </c>
      <c r="B38" s="194" t="s">
        <v>238</v>
      </c>
      <c r="C38" s="195" t="s">
        <v>135</v>
      </c>
      <c r="D38" s="223">
        <v>378000</v>
      </c>
      <c r="E38" s="194" t="s">
        <v>224</v>
      </c>
      <c r="F38" s="195" t="s">
        <v>239</v>
      </c>
      <c r="G38" s="196" t="s">
        <v>136</v>
      </c>
    </row>
    <row r="39" spans="1:7">
      <c r="A39" s="181">
        <v>33</v>
      </c>
      <c r="B39" s="182" t="s">
        <v>238</v>
      </c>
      <c r="C39" s="197" t="s">
        <v>135</v>
      </c>
      <c r="D39" s="220">
        <v>22000</v>
      </c>
      <c r="E39" s="182" t="s">
        <v>224</v>
      </c>
      <c r="F39" s="197" t="s">
        <v>240</v>
      </c>
      <c r="G39" s="140" t="s">
        <v>136</v>
      </c>
    </row>
    <row r="40" spans="1:7" ht="17.25" thickBot="1">
      <c r="A40" s="174"/>
      <c r="B40" s="175" t="s">
        <v>68</v>
      </c>
      <c r="C40" s="176"/>
      <c r="D40" s="224">
        <f>SUM(D7:D39)</f>
        <v>10478689</v>
      </c>
      <c r="E40" s="177"/>
      <c r="F40" s="177"/>
      <c r="G40" s="178"/>
    </row>
    <row r="41" spans="1:7" ht="8.25" customHeight="1"/>
    <row r="42" spans="1:7">
      <c r="A42" s="305"/>
      <c r="B42" s="305"/>
      <c r="C42" s="305"/>
      <c r="D42" s="305"/>
      <c r="E42" s="305"/>
    </row>
  </sheetData>
  <mergeCells count="10">
    <mergeCell ref="A42:E42"/>
    <mergeCell ref="A2:G2"/>
    <mergeCell ref="A1:G1"/>
    <mergeCell ref="A4:G4"/>
    <mergeCell ref="A5:A6"/>
    <mergeCell ref="B5:B6"/>
    <mergeCell ref="C5:C6"/>
    <mergeCell ref="D5:D6"/>
    <mergeCell ref="F5:F6"/>
    <mergeCell ref="G5:G6"/>
  </mergeCells>
  <phoneticPr fontId="3" type="noConversion"/>
  <pageMargins left="0" right="0" top="0" bottom="0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53217-8C2E-45A9-A3E5-F10349EC741D}">
  <dimension ref="A1:L35"/>
  <sheetViews>
    <sheetView tabSelected="1" topLeftCell="A13" workbookViewId="0">
      <selection activeCell="I27" sqref="I27"/>
    </sheetView>
  </sheetViews>
  <sheetFormatPr defaultRowHeight="16.5"/>
  <cols>
    <col min="1" max="1" width="4.125" customWidth="1"/>
    <col min="3" max="3" width="14.125" customWidth="1"/>
    <col min="4" max="4" width="10.5" customWidth="1"/>
    <col min="5" max="5" width="9" style="211"/>
    <col min="6" max="6" width="18" customWidth="1"/>
    <col min="7" max="7" width="19.75" customWidth="1"/>
  </cols>
  <sheetData>
    <row r="1" spans="1:12" ht="31.5" customHeight="1">
      <c r="A1" s="312" t="s">
        <v>88</v>
      </c>
      <c r="B1" s="312"/>
      <c r="C1" s="312"/>
      <c r="D1" s="312"/>
      <c r="E1" s="312"/>
      <c r="F1" s="312"/>
      <c r="G1" s="312"/>
      <c r="H1" s="212"/>
      <c r="I1" s="212"/>
      <c r="J1" s="212"/>
      <c r="K1" s="212"/>
      <c r="L1" s="212"/>
    </row>
    <row r="2" spans="1:12" ht="31.5" customHeight="1">
      <c r="A2" s="353" t="s">
        <v>296</v>
      </c>
      <c r="B2" s="353"/>
      <c r="C2" s="353"/>
      <c r="D2" s="353"/>
      <c r="E2" s="353"/>
      <c r="F2" s="353"/>
      <c r="G2" s="353"/>
      <c r="H2" s="213"/>
      <c r="I2" s="213"/>
      <c r="J2" s="213"/>
      <c r="K2" s="213"/>
      <c r="L2" s="213"/>
    </row>
    <row r="3" spans="1:12" ht="31.5" customHeight="1" thickBot="1">
      <c r="A3" s="214"/>
      <c r="B3" s="214"/>
      <c r="C3" s="214"/>
      <c r="D3" s="214"/>
      <c r="E3" s="214"/>
      <c r="F3" s="214"/>
      <c r="G3" s="214"/>
      <c r="H3" s="213"/>
      <c r="I3" s="213"/>
      <c r="J3" s="213"/>
      <c r="K3" s="213"/>
      <c r="L3" s="213"/>
    </row>
    <row r="4" spans="1:12" ht="23.25" customHeight="1">
      <c r="A4" s="344" t="s">
        <v>298</v>
      </c>
      <c r="B4" s="345"/>
      <c r="C4" s="345"/>
      <c r="D4" s="345"/>
      <c r="E4" s="345"/>
      <c r="F4" s="345"/>
      <c r="G4" s="346"/>
    </row>
    <row r="5" spans="1:12">
      <c r="A5" s="347" t="s">
        <v>90</v>
      </c>
      <c r="B5" s="349" t="s">
        <v>208</v>
      </c>
      <c r="C5" s="349" t="s">
        <v>209</v>
      </c>
      <c r="D5" s="349" t="s">
        <v>95</v>
      </c>
      <c r="E5" s="179" t="s">
        <v>210</v>
      </c>
      <c r="F5" s="349" t="s">
        <v>211</v>
      </c>
      <c r="G5" s="351" t="s">
        <v>96</v>
      </c>
    </row>
    <row r="6" spans="1:12">
      <c r="A6" s="348"/>
      <c r="B6" s="350"/>
      <c r="C6" s="350"/>
      <c r="D6" s="350"/>
      <c r="E6" s="180" t="s">
        <v>212</v>
      </c>
      <c r="F6" s="350"/>
      <c r="G6" s="352"/>
    </row>
    <row r="7" spans="1:12" ht="20.100000000000001" customHeight="1">
      <c r="A7" s="118">
        <v>1</v>
      </c>
      <c r="B7" s="119" t="s">
        <v>241</v>
      </c>
      <c r="C7" s="121" t="s">
        <v>29</v>
      </c>
      <c r="D7" s="198">
        <v>21770</v>
      </c>
      <c r="E7" s="119" t="s">
        <v>224</v>
      </c>
      <c r="F7" s="121" t="s">
        <v>242</v>
      </c>
      <c r="G7" s="199" t="s">
        <v>243</v>
      </c>
    </row>
    <row r="8" spans="1:12" ht="20.100000000000001" customHeight="1">
      <c r="A8" s="118">
        <v>2</v>
      </c>
      <c r="B8" s="119" t="s">
        <v>124</v>
      </c>
      <c r="C8" s="121" t="s">
        <v>21</v>
      </c>
      <c r="D8" s="122">
        <v>36000</v>
      </c>
      <c r="E8" s="119" t="s">
        <v>220</v>
      </c>
      <c r="F8" s="121" t="s">
        <v>244</v>
      </c>
      <c r="G8" s="199" t="s">
        <v>240</v>
      </c>
    </row>
    <row r="9" spans="1:12" ht="20.100000000000001" customHeight="1">
      <c r="A9" s="118">
        <v>3</v>
      </c>
      <c r="B9" s="119" t="s">
        <v>245</v>
      </c>
      <c r="C9" s="121" t="s">
        <v>29</v>
      </c>
      <c r="D9" s="198">
        <v>17600</v>
      </c>
      <c r="E9" s="119" t="s">
        <v>220</v>
      </c>
      <c r="F9" s="121" t="s">
        <v>242</v>
      </c>
      <c r="G9" s="199" t="s">
        <v>246</v>
      </c>
    </row>
    <row r="10" spans="1:12" ht="20.100000000000001" customHeight="1">
      <c r="A10" s="118">
        <v>4</v>
      </c>
      <c r="B10" s="119" t="s">
        <v>247</v>
      </c>
      <c r="C10" s="121" t="s">
        <v>21</v>
      </c>
      <c r="D10" s="122">
        <v>4400</v>
      </c>
      <c r="E10" s="119" t="s">
        <v>160</v>
      </c>
      <c r="F10" s="121" t="s">
        <v>248</v>
      </c>
      <c r="G10" s="199" t="s">
        <v>249</v>
      </c>
    </row>
    <row r="11" spans="1:12" ht="20.100000000000001" customHeight="1">
      <c r="A11" s="118">
        <v>5</v>
      </c>
      <c r="B11" s="119" t="s">
        <v>250</v>
      </c>
      <c r="C11" s="121" t="s">
        <v>21</v>
      </c>
      <c r="D11" s="122">
        <v>220000</v>
      </c>
      <c r="E11" s="119" t="s">
        <v>160</v>
      </c>
      <c r="F11" s="121" t="s">
        <v>251</v>
      </c>
      <c r="G11" s="199" t="s">
        <v>252</v>
      </c>
    </row>
    <row r="12" spans="1:12" ht="20.100000000000001" customHeight="1">
      <c r="A12" s="118">
        <v>6</v>
      </c>
      <c r="B12" s="119" t="s">
        <v>253</v>
      </c>
      <c r="C12" s="121" t="s">
        <v>45</v>
      </c>
      <c r="D12" s="200">
        <v>300000</v>
      </c>
      <c r="E12" s="119" t="s">
        <v>160</v>
      </c>
      <c r="F12" s="121" t="s">
        <v>254</v>
      </c>
      <c r="G12" s="199" t="s">
        <v>255</v>
      </c>
    </row>
    <row r="13" spans="1:12" ht="20.100000000000001" customHeight="1">
      <c r="A13" s="118">
        <v>7</v>
      </c>
      <c r="B13" s="119" t="s">
        <v>253</v>
      </c>
      <c r="C13" s="121" t="s">
        <v>45</v>
      </c>
      <c r="D13" s="200">
        <v>200000</v>
      </c>
      <c r="E13" s="119" t="s">
        <v>160</v>
      </c>
      <c r="F13" s="121" t="s">
        <v>254</v>
      </c>
      <c r="G13" s="199" t="s">
        <v>256</v>
      </c>
    </row>
    <row r="14" spans="1:12" ht="20.100000000000001" customHeight="1">
      <c r="A14" s="118">
        <v>8</v>
      </c>
      <c r="B14" s="119" t="s">
        <v>253</v>
      </c>
      <c r="C14" s="121" t="s">
        <v>21</v>
      </c>
      <c r="D14" s="122">
        <v>2000</v>
      </c>
      <c r="E14" s="119" t="s">
        <v>160</v>
      </c>
      <c r="F14" s="121" t="s">
        <v>257</v>
      </c>
      <c r="G14" s="199"/>
    </row>
    <row r="15" spans="1:12" ht="20.100000000000001" customHeight="1">
      <c r="A15" s="118">
        <v>9</v>
      </c>
      <c r="B15" s="119" t="s">
        <v>258</v>
      </c>
      <c r="C15" s="121" t="s">
        <v>21</v>
      </c>
      <c r="D15" s="122">
        <v>43500</v>
      </c>
      <c r="E15" s="119" t="s">
        <v>160</v>
      </c>
      <c r="F15" s="121" t="s">
        <v>259</v>
      </c>
      <c r="G15" s="199" t="s">
        <v>260</v>
      </c>
    </row>
    <row r="16" spans="1:12" ht="20.100000000000001" customHeight="1">
      <c r="A16" s="118">
        <v>10</v>
      </c>
      <c r="B16" s="119" t="s">
        <v>261</v>
      </c>
      <c r="C16" s="121" t="s">
        <v>21</v>
      </c>
      <c r="D16" s="122">
        <v>45500</v>
      </c>
      <c r="E16" s="119" t="s">
        <v>160</v>
      </c>
      <c r="F16" s="187" t="s">
        <v>259</v>
      </c>
      <c r="G16" s="199" t="s">
        <v>260</v>
      </c>
    </row>
    <row r="17" spans="1:7" ht="20.100000000000001" customHeight="1">
      <c r="A17" s="118">
        <v>11</v>
      </c>
      <c r="B17" s="119" t="s">
        <v>174</v>
      </c>
      <c r="C17" s="121" t="s">
        <v>21</v>
      </c>
      <c r="D17" s="122">
        <v>50000</v>
      </c>
      <c r="E17" s="119" t="s">
        <v>224</v>
      </c>
      <c r="F17" s="187" t="s">
        <v>262</v>
      </c>
      <c r="G17" s="199" t="s">
        <v>263</v>
      </c>
    </row>
    <row r="18" spans="1:7" ht="20.100000000000001" customHeight="1">
      <c r="A18" s="118">
        <v>12</v>
      </c>
      <c r="B18" s="119" t="s">
        <v>264</v>
      </c>
      <c r="C18" s="121" t="s">
        <v>21</v>
      </c>
      <c r="D18" s="122">
        <v>6600</v>
      </c>
      <c r="E18" s="119" t="s">
        <v>224</v>
      </c>
      <c r="F18" s="187"/>
      <c r="G18" s="199" t="s">
        <v>265</v>
      </c>
    </row>
    <row r="19" spans="1:7" ht="20.100000000000001" customHeight="1">
      <c r="A19" s="118">
        <v>13</v>
      </c>
      <c r="B19" s="119" t="s">
        <v>264</v>
      </c>
      <c r="C19" s="121" t="s">
        <v>21</v>
      </c>
      <c r="D19" s="122">
        <v>16000</v>
      </c>
      <c r="E19" s="119" t="s">
        <v>224</v>
      </c>
      <c r="F19" s="187" t="s">
        <v>266</v>
      </c>
      <c r="G19" s="199" t="s">
        <v>267</v>
      </c>
    </row>
    <row r="20" spans="1:7" ht="20.100000000000001" customHeight="1">
      <c r="A20" s="118">
        <v>14</v>
      </c>
      <c r="B20" s="119" t="s">
        <v>183</v>
      </c>
      <c r="C20" s="121" t="s">
        <v>21</v>
      </c>
      <c r="D20" s="122">
        <v>66000</v>
      </c>
      <c r="E20" s="119" t="s">
        <v>224</v>
      </c>
      <c r="F20" s="187" t="s">
        <v>244</v>
      </c>
      <c r="G20" s="199" t="s">
        <v>268</v>
      </c>
    </row>
    <row r="21" spans="1:7" ht="20.100000000000001" customHeight="1">
      <c r="A21" s="118">
        <v>15</v>
      </c>
      <c r="B21" s="119" t="s">
        <v>269</v>
      </c>
      <c r="C21" s="121" t="s">
        <v>21</v>
      </c>
      <c r="D21" s="122">
        <v>54000</v>
      </c>
      <c r="E21" s="119" t="s">
        <v>160</v>
      </c>
      <c r="F21" s="187" t="s">
        <v>259</v>
      </c>
      <c r="G21" s="199" t="s">
        <v>260</v>
      </c>
    </row>
    <row r="22" spans="1:7" ht="20.100000000000001" customHeight="1">
      <c r="A22" s="118">
        <v>16</v>
      </c>
      <c r="B22" s="119" t="s">
        <v>270</v>
      </c>
      <c r="C22" s="121" t="s">
        <v>21</v>
      </c>
      <c r="D22" s="122">
        <v>19000</v>
      </c>
      <c r="E22" s="119" t="s">
        <v>160</v>
      </c>
      <c r="F22" s="187" t="s">
        <v>259</v>
      </c>
      <c r="G22" s="199" t="s">
        <v>260</v>
      </c>
    </row>
    <row r="23" spans="1:7" ht="20.100000000000001" customHeight="1">
      <c r="A23" s="118">
        <v>17</v>
      </c>
      <c r="B23" s="119" t="s">
        <v>271</v>
      </c>
      <c r="C23" s="121" t="s">
        <v>272</v>
      </c>
      <c r="D23" s="188">
        <v>10800</v>
      </c>
      <c r="E23" s="119" t="s">
        <v>160</v>
      </c>
      <c r="F23" s="187" t="s">
        <v>273</v>
      </c>
      <c r="G23" s="199" t="s">
        <v>274</v>
      </c>
    </row>
    <row r="24" spans="1:7" ht="20.100000000000001" customHeight="1">
      <c r="A24" s="118">
        <v>18</v>
      </c>
      <c r="B24" s="119" t="s">
        <v>275</v>
      </c>
      <c r="C24" s="121" t="s">
        <v>272</v>
      </c>
      <c r="D24" s="188">
        <v>10100</v>
      </c>
      <c r="E24" s="119" t="s">
        <v>160</v>
      </c>
      <c r="F24" s="187" t="s">
        <v>273</v>
      </c>
      <c r="G24" s="199" t="s">
        <v>274</v>
      </c>
    </row>
    <row r="25" spans="1:7" ht="20.100000000000001" customHeight="1">
      <c r="A25" s="118">
        <v>19</v>
      </c>
      <c r="B25" s="119" t="s">
        <v>275</v>
      </c>
      <c r="C25" s="121" t="s">
        <v>21</v>
      </c>
      <c r="D25" s="122">
        <v>26000</v>
      </c>
      <c r="E25" s="119" t="s">
        <v>160</v>
      </c>
      <c r="F25" s="187" t="s">
        <v>276</v>
      </c>
      <c r="G25" s="199"/>
    </row>
    <row r="26" spans="1:7" ht="20.100000000000001" customHeight="1">
      <c r="A26" s="118">
        <v>20</v>
      </c>
      <c r="B26" s="119" t="s">
        <v>201</v>
      </c>
      <c r="C26" s="121" t="s">
        <v>21</v>
      </c>
      <c r="D26" s="122">
        <v>500</v>
      </c>
      <c r="E26" s="119" t="s">
        <v>160</v>
      </c>
      <c r="F26" s="187" t="s">
        <v>257</v>
      </c>
      <c r="G26" s="199" t="s">
        <v>249</v>
      </c>
    </row>
    <row r="27" spans="1:7" ht="20.100000000000001" customHeight="1">
      <c r="A27" s="118">
        <v>21</v>
      </c>
      <c r="B27" s="119" t="s">
        <v>277</v>
      </c>
      <c r="C27" s="121" t="s">
        <v>14</v>
      </c>
      <c r="D27" s="201">
        <v>31920</v>
      </c>
      <c r="E27" s="119" t="s">
        <v>160</v>
      </c>
      <c r="F27" s="121" t="s">
        <v>278</v>
      </c>
      <c r="G27" s="199" t="s">
        <v>279</v>
      </c>
    </row>
    <row r="28" spans="1:7" ht="20.100000000000001" customHeight="1">
      <c r="A28" s="118">
        <v>22</v>
      </c>
      <c r="B28" s="119" t="s">
        <v>280</v>
      </c>
      <c r="C28" s="121" t="s">
        <v>21</v>
      </c>
      <c r="D28" s="122">
        <v>500</v>
      </c>
      <c r="E28" s="119" t="s">
        <v>160</v>
      </c>
      <c r="F28" s="121" t="s">
        <v>257</v>
      </c>
      <c r="G28" s="199" t="s">
        <v>249</v>
      </c>
    </row>
    <row r="29" spans="1:7" ht="20.100000000000001" customHeight="1">
      <c r="A29" s="118">
        <v>23</v>
      </c>
      <c r="B29" s="119" t="s">
        <v>280</v>
      </c>
      <c r="C29" s="121" t="s">
        <v>272</v>
      </c>
      <c r="D29" s="188">
        <v>9200</v>
      </c>
      <c r="E29" s="119" t="s">
        <v>160</v>
      </c>
      <c r="F29" s="121" t="s">
        <v>273</v>
      </c>
      <c r="G29" s="199" t="s">
        <v>274</v>
      </c>
    </row>
    <row r="30" spans="1:7" ht="20.100000000000001" customHeight="1">
      <c r="A30" s="118">
        <v>24</v>
      </c>
      <c r="B30" s="119" t="s">
        <v>281</v>
      </c>
      <c r="C30" s="121" t="s">
        <v>21</v>
      </c>
      <c r="D30" s="122">
        <v>3500</v>
      </c>
      <c r="E30" s="119" t="s">
        <v>160</v>
      </c>
      <c r="F30" s="121" t="s">
        <v>257</v>
      </c>
      <c r="G30" s="199" t="s">
        <v>249</v>
      </c>
    </row>
    <row r="31" spans="1:7" ht="20.100000000000001" customHeight="1">
      <c r="A31" s="118">
        <v>25</v>
      </c>
      <c r="B31" s="119" t="s">
        <v>282</v>
      </c>
      <c r="C31" s="121" t="s">
        <v>21</v>
      </c>
      <c r="D31" s="122">
        <v>2000</v>
      </c>
      <c r="E31" s="119" t="s">
        <v>160</v>
      </c>
      <c r="F31" s="121" t="s">
        <v>257</v>
      </c>
      <c r="G31" s="199" t="s">
        <v>249</v>
      </c>
    </row>
    <row r="32" spans="1:7" ht="20.100000000000001" customHeight="1">
      <c r="A32" s="118">
        <v>26</v>
      </c>
      <c r="B32" s="202" t="s">
        <v>283</v>
      </c>
      <c r="C32" s="203" t="s">
        <v>14</v>
      </c>
      <c r="D32" s="204">
        <v>23340</v>
      </c>
      <c r="E32" s="202" t="s">
        <v>213</v>
      </c>
      <c r="F32" s="203" t="s">
        <v>284</v>
      </c>
      <c r="G32" s="205"/>
    </row>
    <row r="33" spans="1:7" ht="20.100000000000001" customHeight="1">
      <c r="A33" s="118">
        <v>27</v>
      </c>
      <c r="B33" s="202"/>
      <c r="C33" s="203" t="s">
        <v>21</v>
      </c>
      <c r="D33" s="204">
        <v>2580</v>
      </c>
      <c r="E33" s="202" t="s">
        <v>224</v>
      </c>
      <c r="F33" s="203" t="s">
        <v>285</v>
      </c>
      <c r="G33" s="205"/>
    </row>
    <row r="34" spans="1:7" ht="20.100000000000001" customHeight="1">
      <c r="A34" s="118">
        <v>28</v>
      </c>
      <c r="B34" s="202" t="s">
        <v>286</v>
      </c>
      <c r="C34" s="203" t="s">
        <v>21</v>
      </c>
      <c r="D34" s="204">
        <v>500</v>
      </c>
      <c r="E34" s="202" t="s">
        <v>160</v>
      </c>
      <c r="F34" s="203" t="s">
        <v>257</v>
      </c>
      <c r="G34" s="205"/>
    </row>
    <row r="35" spans="1:7" ht="20.100000000000001" customHeight="1" thickBot="1">
      <c r="A35" s="174"/>
      <c r="B35" s="175" t="s">
        <v>68</v>
      </c>
      <c r="C35" s="176"/>
      <c r="D35" s="136">
        <f>SUM(D7:D34)</f>
        <v>1223310</v>
      </c>
      <c r="E35" s="210"/>
      <c r="F35" s="177"/>
      <c r="G35" s="178"/>
    </row>
  </sheetData>
  <mergeCells count="9">
    <mergeCell ref="A2:G2"/>
    <mergeCell ref="A1:G1"/>
    <mergeCell ref="A5:A6"/>
    <mergeCell ref="B5:B6"/>
    <mergeCell ref="C5:C6"/>
    <mergeCell ref="D5:D6"/>
    <mergeCell ref="F5:F6"/>
    <mergeCell ref="G5:G6"/>
    <mergeCell ref="A4:G4"/>
  </mergeCells>
  <phoneticPr fontId="3" type="noConversion"/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표지</vt:lpstr>
      <vt:lpstr>세입세출내역</vt:lpstr>
      <vt:lpstr>지정후원금수입</vt:lpstr>
      <vt:lpstr>비지정후원금 수입</vt:lpstr>
      <vt:lpstr>지정후원금 (지출)</vt:lpstr>
      <vt:lpstr>비지정후원금(지출)</vt:lpstr>
      <vt:lpstr>세입세출내역!Print_Titles</vt:lpstr>
    </vt:vector>
  </TitlesOfParts>
  <Company>광양시청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광양시</dc:creator>
  <cp:lastModifiedBy>OFFICE1</cp:lastModifiedBy>
  <cp:lastPrinted>2026-03-03T06:47:46Z</cp:lastPrinted>
  <dcterms:created xsi:type="dcterms:W3CDTF">2013-04-15T06:08:32Z</dcterms:created>
  <dcterms:modified xsi:type="dcterms:W3CDTF">2026-03-03T06:47:51Z</dcterms:modified>
</cp:coreProperties>
</file>